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xr:revisionPtr revIDLastSave="0" documentId="8_{4F90C491-C6ED-406E-8248-FD82D708D381}" xr6:coauthVersionLast="44" xr6:coauthVersionMax="44" xr10:uidLastSave="{00000000-0000-0000-0000-000000000000}"/>
  <bookViews>
    <workbookView xWindow="760" yWindow="760" windowWidth="16320" windowHeight="9260" activeTab="3" xr2:uid="{00000000-000D-0000-FFFF-FFFF00000000}"/>
  </bookViews>
  <sheets>
    <sheet name="Budget Summary" sheetId="1" r:id="rId1"/>
    <sheet name="Award" sheetId="3" r:id="rId2"/>
    <sheet name="Personnel Expenses" sheetId="4" r:id="rId3"/>
    <sheet name="Operating Expenses" sheetId="5" r:id="rId4"/>
  </sheets>
  <definedNames>
    <definedName name="_xlnm._FilterDatabase" localSheetId="1" hidden="1">Award!#REF!</definedName>
    <definedName name="_xlnm._FilterDatabase" localSheetId="0" hidden="1">Award!#REF!</definedName>
    <definedName name="_xlnm._FilterDatabase" localSheetId="3" hidden="1">'Operating Expenses'!#REF!</definedName>
    <definedName name="_xlnm._FilterDatabase" localSheetId="2" hidden="1">'Personnel Expenses'!#REF!</definedName>
    <definedName name="BUDGET_Title">'Budget Summary'!$B$2</definedName>
    <definedName name="ColumnTitle1">'Budget Summary'!$B$4</definedName>
    <definedName name="COMPANY_NAME">'Budget Summary'!$B$1</definedName>
    <definedName name="_xlnm.Print_Titles" localSheetId="1">Award!$4:$4</definedName>
    <definedName name="_xlnm.Print_Titles" localSheetId="3">'Operating Expenses'!$5:$5</definedName>
    <definedName name="_xlnm.Print_Titles" localSheetId="2">'Personnel Expenses'!$4:$4</definedName>
    <definedName name="Title1">#REF!</definedName>
    <definedName name="Title2">Income[[#Headers],[AWARD ]]</definedName>
    <definedName name="Title3">PersonnelExpenses[[#Headers],[PERSONNEL EXPENSES]]</definedName>
    <definedName name="Title4">OperatingExpenses[[#Headers],[OPERATING EXPENSES 2022]]</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7" i="4" l="1"/>
  <c r="C6" i="1" s="1"/>
  <c r="D6" i="1"/>
  <c r="F5" i="4"/>
  <c r="F6" i="4"/>
  <c r="E6" i="5"/>
  <c r="E7" i="5"/>
  <c r="E8" i="5"/>
  <c r="E9" i="5"/>
  <c r="E10" i="5"/>
  <c r="E11" i="5"/>
  <c r="D7" i="1"/>
  <c r="C12" i="5"/>
  <c r="C7" i="1" s="1"/>
  <c r="D6" i="3"/>
  <c r="D5" i="1" s="1"/>
  <c r="C6" i="3"/>
  <c r="C5" i="1" s="1"/>
  <c r="F5" i="3"/>
  <c r="F11" i="5"/>
  <c r="F10" i="5"/>
  <c r="F9" i="5"/>
  <c r="F8" i="5"/>
  <c r="F7" i="5"/>
  <c r="F6" i="5"/>
  <c r="E6" i="4"/>
  <c r="E5" i="4"/>
  <c r="E5" i="3"/>
  <c r="E7" i="1" l="1"/>
  <c r="F12" i="5"/>
  <c r="F6" i="3"/>
  <c r="E6" i="1"/>
  <c r="F7" i="4"/>
  <c r="E5" i="1"/>
  <c r="D8" i="1"/>
  <c r="C8" i="1"/>
  <c r="E8" i="1" l="1"/>
</calcChain>
</file>

<file path=xl/sharedStrings.xml><?xml version="1.0" encoding="utf-8"?>
<sst xmlns="http://schemas.openxmlformats.org/spreadsheetml/2006/main" count="55" uniqueCount="33">
  <si>
    <t>Other</t>
  </si>
  <si>
    <t>Supplies</t>
  </si>
  <si>
    <t>Income</t>
  </si>
  <si>
    <t>ESTIMATED</t>
  </si>
  <si>
    <t>ACTUAL</t>
  </si>
  <si>
    <t>DIFFERENCE</t>
  </si>
  <si>
    <t>TOP 5 AMOUNT</t>
  </si>
  <si>
    <t>PERSONNEL EXPENSES</t>
  </si>
  <si>
    <t>BUDGET TOTALS</t>
  </si>
  <si>
    <t>Balance (Income minus Expenses)</t>
  </si>
  <si>
    <t>Total Personnel Expenses</t>
  </si>
  <si>
    <t>Total Operating Expenses</t>
  </si>
  <si>
    <t xml:space="preserve">     COMPANY NAME</t>
  </si>
  <si>
    <t>DATE</t>
  </si>
  <si>
    <t xml:space="preserve"> </t>
  </si>
  <si>
    <t>Personnel Expenses</t>
  </si>
  <si>
    <t>Operating Expenses</t>
  </si>
  <si>
    <t>Requested Award Amount</t>
  </si>
  <si>
    <t>Total Amount</t>
  </si>
  <si>
    <t>COMMUNITY FIRST  PARTNERSHIP BUDGET</t>
  </si>
  <si>
    <t>Energy Advocate</t>
  </si>
  <si>
    <t xml:space="preserve">0.00 </t>
  </si>
  <si>
    <t xml:space="preserve">Primary Contact Role </t>
  </si>
  <si>
    <t>Postage/Delivery costs</t>
  </si>
  <si>
    <t xml:space="preserve">AWARD </t>
  </si>
  <si>
    <t xml:space="preserve">  COMMUNITY FIRST PARTNERSHIP BUDGET SUMMARY</t>
  </si>
  <si>
    <t xml:space="preserve">     ORGANIZATION/TOWN NAME</t>
  </si>
  <si>
    <t>MASS SAVE COMMUNITY FIRST  PARTNERSHIP BUDGET</t>
  </si>
  <si>
    <t>OPERATING EXPENSES 2022</t>
  </si>
  <si>
    <t>Marketing/promotional costs</t>
  </si>
  <si>
    <t>Energy Advocate @ 10 hours/week</t>
  </si>
  <si>
    <t xml:space="preserve">Instructions: In each row, outline how you anticipate using your full award amount for the first year of your activities. "Total Operating Expenses" should equal the amount of award you are applying for. Edit each row or add rows as needed based on the costs relevant for your team. Make sure to include a row for the Energy Advocate stipend for 5-10 hours per week for the year. </t>
  </si>
  <si>
    <t>Stipends to local groups for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</si>
</sst>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mmmm\ yyyy"/>
    <numFmt numFmtId="165" formatCode="0.0%"/>
    <numFmt numFmtId="166" formatCode="mm/dd/yy;@"/>
  </numFmts>
  <fonts count="25" x14ac:knownFonts="1">
    <font>
      <sz val="11"/>
      <color theme="1" tint="0.24994659260841701"/>
      <name val="Gill Sans MT"/>
      <family val="2"/>
      <scheme val="minor"/>
    </font>
    <font>
      <sz val="11"/>
      <color theme="1"/>
      <name val="Gill Sans MT"/>
      <family val="2"/>
      <scheme val="minor"/>
    </font>
    <font>
      <sz val="11"/>
      <color theme="9" tint="-0.499984740745262"/>
      <name val="Gill Sans MT"/>
      <family val="2"/>
      <scheme val="minor"/>
    </font>
    <font>
      <sz val="11"/>
      <name val="Gill Sans MT"/>
      <family val="2"/>
      <scheme val="minor"/>
    </font>
    <font>
      <sz val="11"/>
      <color rgb="FF6C0000"/>
      <name val="Gill Sans MT"/>
      <family val="2"/>
      <scheme val="minor"/>
    </font>
    <font>
      <sz val="36"/>
      <color theme="3"/>
      <name val="Gill Sans MT"/>
      <family val="2"/>
      <scheme val="major"/>
    </font>
    <font>
      <sz val="11"/>
      <color theme="3"/>
      <name val="Gill Sans MT"/>
      <family val="2"/>
      <scheme val="major"/>
    </font>
    <font>
      <sz val="11"/>
      <color theme="1" tint="4.9989318521683403E-2"/>
      <name val="Gill Sans MT"/>
      <family val="2"/>
      <scheme val="major"/>
    </font>
    <font>
      <sz val="11"/>
      <color theme="2"/>
      <name val="Gill Sans MT"/>
      <family val="2"/>
      <scheme val="minor"/>
    </font>
    <font>
      <sz val="11"/>
      <color theme="0"/>
      <name val="Gill Sans MT"/>
      <family val="2"/>
      <scheme val="minor"/>
    </font>
    <font>
      <sz val="11"/>
      <color theme="0"/>
      <name val="Gill Sans MT"/>
      <family val="2"/>
      <scheme val="major"/>
    </font>
    <font>
      <sz val="11"/>
      <color theme="3" tint="-0.249977111117893"/>
      <name val="Gill Sans MT"/>
      <family val="2"/>
      <scheme val="major"/>
    </font>
    <font>
      <sz val="15"/>
      <color theme="0"/>
      <name val="Gill Sans MT"/>
      <family val="2"/>
      <scheme val="major"/>
    </font>
    <font>
      <sz val="15"/>
      <color rgb="FF44382C"/>
      <name val="Gill Sans MT"/>
      <family val="2"/>
      <scheme val="major"/>
    </font>
    <font>
      <sz val="11"/>
      <color rgb="FF44382C"/>
      <name val="Gill Sans MT"/>
      <family val="2"/>
      <scheme val="major"/>
    </font>
    <font>
      <sz val="11"/>
      <color rgb="FF44382C"/>
      <name val="Gill Sans MT"/>
      <family val="2"/>
      <scheme val="minor"/>
    </font>
    <font>
      <sz val="11"/>
      <color theme="1" tint="0.24994659260841701"/>
      <name val="Gill Sans MT"/>
      <family val="2"/>
      <scheme val="minor"/>
    </font>
    <font>
      <b/>
      <sz val="11"/>
      <name val="Gill Sans MT"/>
      <family val="2"/>
      <scheme val="minor"/>
    </font>
    <font>
      <b/>
      <sz val="11"/>
      <color theme="1" tint="0.24994659260841701"/>
      <name val="Gill Sans MT"/>
      <family val="2"/>
      <scheme val="minor"/>
    </font>
    <font>
      <sz val="12"/>
      <color theme="0"/>
      <name val="Gill Sans MT"/>
      <family val="2"/>
      <scheme val="minor"/>
    </font>
    <font>
      <b/>
      <sz val="18"/>
      <color rgb="FF44382C"/>
      <name val="Gill Sans MT"/>
      <family val="2"/>
      <scheme val="major"/>
    </font>
    <font>
      <b/>
      <sz val="28"/>
      <color rgb="FF44382C"/>
      <name val="Gill Sans MT"/>
      <family val="2"/>
      <scheme val="major"/>
    </font>
    <font>
      <b/>
      <sz val="24"/>
      <color theme="0"/>
      <name val="Gill Sans MT"/>
      <family val="2"/>
      <scheme val="major"/>
    </font>
    <font>
      <b/>
      <sz val="30"/>
      <color theme="0"/>
      <name val="Gill Sans MT"/>
      <family val="2"/>
      <scheme val="major"/>
    </font>
    <font>
      <b/>
      <sz val="11"/>
      <color rgb="FF44382C"/>
      <name val="Gill Sans MT"/>
      <family val="2"/>
      <scheme val="major"/>
    </font>
  </fonts>
  <fills count="12">
    <fill>
      <patternFill patternType="none"/>
    </fill>
    <fill>
      <patternFill patternType="gray125"/>
    </fill>
    <fill>
      <patternFill patternType="solid">
        <fgColor theme="0" tint="-4.9989318521683403E-2"/>
        <bgColor indexed="64"/>
      </patternFill>
    </fill>
    <fill>
      <patternFill patternType="solid">
        <fgColor theme="7" tint="0.39997558519241921"/>
        <bgColor indexed="65"/>
      </patternFill>
    </fill>
    <fill>
      <patternFill patternType="solid">
        <fgColor theme="8" tint="0.79998168889431442"/>
        <bgColor indexed="65"/>
      </patternFill>
    </fill>
    <fill>
      <patternFill patternType="solid">
        <fgColor theme="0"/>
        <bgColor indexed="64"/>
      </patternFill>
    </fill>
    <fill>
      <patternFill patternType="solid">
        <fgColor theme="7" tint="0.39994506668294322"/>
        <bgColor indexed="64"/>
      </patternFill>
    </fill>
    <fill>
      <patternFill patternType="solid">
        <fgColor rgb="FFEEEADE"/>
        <bgColor indexed="64"/>
      </patternFill>
    </fill>
    <fill>
      <patternFill patternType="solid">
        <fgColor rgb="FF5A5044"/>
        <bgColor indexed="64"/>
      </patternFill>
    </fill>
    <fill>
      <patternFill patternType="solid">
        <fgColor rgb="FFA7937B"/>
        <bgColor indexed="64"/>
      </patternFill>
    </fill>
    <fill>
      <patternFill patternType="solid">
        <fgColor rgb="FFFFFDF8"/>
        <bgColor indexed="64"/>
      </patternFill>
    </fill>
    <fill>
      <patternFill patternType="solid">
        <fgColor rgb="FFF2F2F2"/>
      </patternFill>
    </fill>
  </fills>
  <borders count="2">
    <border>
      <left/>
      <right/>
      <top/>
      <bottom/>
      <diagonal/>
    </border>
    <border>
      <left style="thin">
        <color rgb="FF3F3F3F"/>
      </left>
      <right style="thin">
        <color rgb="FF3F3F3F"/>
      </right>
      <top style="thin">
        <color rgb="FF3F3F3F"/>
      </top>
      <bottom style="thin">
        <color rgb="FF3F3F3F"/>
      </bottom>
      <diagonal/>
    </border>
  </borders>
  <cellStyleXfs count="15">
    <xf numFmtId="40" fontId="0" fillId="0" borderId="0">
      <alignment horizontal="center" vertical="center" wrapText="1"/>
    </xf>
    <xf numFmtId="0" fontId="5" fillId="0" borderId="0" applyNumberFormat="0" applyFill="0" applyBorder="0" applyAlignment="0" applyProtection="0"/>
    <xf numFmtId="0" fontId="6" fillId="0" borderId="0" applyNumberFormat="0" applyFill="0" applyBorder="0" applyAlignment="0" applyProtection="0"/>
    <xf numFmtId="0" fontId="2" fillId="3" borderId="0" applyNumberFormat="0" applyBorder="0" applyAlignment="0" applyProtection="0"/>
    <xf numFmtId="0" fontId="1" fillId="4" borderId="0" applyNumberFormat="0" applyBorder="0" applyAlignment="0" applyProtection="0"/>
    <xf numFmtId="0" fontId="19" fillId="0" borderId="0" applyNumberFormat="0" applyFill="0" applyAlignment="0" applyProtection="0"/>
    <xf numFmtId="0" fontId="7" fillId="6" borderId="0" applyBorder="0" applyProtection="0">
      <alignment horizontal="left" vertical="center" indent="1"/>
    </xf>
    <xf numFmtId="0" fontId="7" fillId="6" borderId="0" applyNumberFormat="0" applyBorder="0" applyProtection="0">
      <alignment horizontal="left" vertical="center"/>
    </xf>
    <xf numFmtId="0" fontId="1" fillId="0" borderId="0" applyNumberFormat="0" applyFill="0" applyAlignment="0" applyProtection="0"/>
    <xf numFmtId="0" fontId="4" fillId="0" borderId="0" applyNumberFormat="0" applyFill="0" applyBorder="0" applyAlignment="0" applyProtection="0"/>
    <xf numFmtId="40" fontId="1" fillId="0" borderId="0" applyFont="0" applyFill="0" applyBorder="0" applyProtection="0">
      <alignment horizontal="right"/>
    </xf>
    <xf numFmtId="165" fontId="1" fillId="0" borderId="0" applyFont="0" applyFill="0" applyBorder="0" applyProtection="0">
      <alignment horizontal="right"/>
    </xf>
    <xf numFmtId="164" fontId="6" fillId="5" borderId="0" applyFill="0" applyBorder="0">
      <alignment horizontal="right"/>
    </xf>
    <xf numFmtId="0" fontId="16" fillId="0" borderId="0" applyNumberFormat="0" applyProtection="0">
      <alignment horizontal="left" vertical="center" indent="1"/>
    </xf>
    <xf numFmtId="0" fontId="17" fillId="11" borderId="1" applyNumberFormat="0" applyFill="0" applyBorder="0" applyAlignment="0" applyProtection="0"/>
  </cellStyleXfs>
  <cellXfs count="47">
    <xf numFmtId="40" fontId="0" fillId="0" borderId="0" xfId="0">
      <alignment horizontal="center" vertical="center" wrapText="1"/>
    </xf>
    <xf numFmtId="40" fontId="0" fillId="5" borderId="0" xfId="0" applyFill="1">
      <alignment horizontal="center" vertical="center" wrapText="1"/>
    </xf>
    <xf numFmtId="40" fontId="0" fillId="0" borderId="0" xfId="0" applyAlignment="1">
      <alignment vertical="center"/>
    </xf>
    <xf numFmtId="40" fontId="0" fillId="2" borderId="0" xfId="0" applyFill="1">
      <alignment horizontal="center" vertical="center" wrapText="1"/>
    </xf>
    <xf numFmtId="40" fontId="0" fillId="5" borderId="0" xfId="0" applyFill="1" applyAlignment="1">
      <alignment vertical="center"/>
    </xf>
    <xf numFmtId="40" fontId="9" fillId="5" borderId="0" xfId="0" applyFont="1" applyFill="1">
      <alignment horizontal="center" vertical="center" wrapText="1"/>
    </xf>
    <xf numFmtId="40" fontId="9" fillId="5" borderId="0" xfId="0" applyFont="1" applyFill="1" applyAlignment="1">
      <alignment vertical="center"/>
    </xf>
    <xf numFmtId="40" fontId="0" fillId="7" borderId="0" xfId="0" applyFill="1">
      <alignment horizontal="center" vertical="center" wrapText="1"/>
    </xf>
    <xf numFmtId="40" fontId="0" fillId="8" borderId="0" xfId="0" applyFill="1">
      <alignment horizontal="center" vertical="center" wrapText="1"/>
    </xf>
    <xf numFmtId="40" fontId="11" fillId="8" borderId="0" xfId="0" applyFont="1" applyFill="1">
      <alignment horizontal="center" vertical="center" wrapText="1"/>
    </xf>
    <xf numFmtId="40" fontId="3" fillId="7" borderId="0" xfId="0" applyFont="1" applyFill="1">
      <alignment horizontal="center" vertical="center" wrapText="1"/>
    </xf>
    <xf numFmtId="0" fontId="3" fillId="7" borderId="0" xfId="3" applyFont="1" applyFill="1" applyAlignment="1">
      <alignment vertical="center"/>
    </xf>
    <xf numFmtId="40" fontId="0" fillId="9" borderId="0" xfId="0" applyFill="1">
      <alignment horizontal="center" vertical="center" wrapText="1"/>
    </xf>
    <xf numFmtId="40" fontId="14" fillId="7" borderId="0" xfId="0" applyFont="1" applyFill="1">
      <alignment horizontal="center" vertical="center" wrapText="1"/>
    </xf>
    <xf numFmtId="40" fontId="14" fillId="7" borderId="0" xfId="0" applyFont="1" applyFill="1" applyAlignment="1">
      <alignment horizontal="left" wrapText="1"/>
    </xf>
    <xf numFmtId="40" fontId="0" fillId="10" borderId="0" xfId="0" applyFill="1">
      <alignment horizontal="center" vertical="center" wrapText="1"/>
    </xf>
    <xf numFmtId="40" fontId="3" fillId="10" borderId="0" xfId="4" applyNumberFormat="1" applyFont="1" applyFill="1"/>
    <xf numFmtId="40" fontId="0" fillId="10" borderId="0" xfId="0" applyFill="1" applyAlignment="1">
      <alignment vertical="center"/>
    </xf>
    <xf numFmtId="40" fontId="3" fillId="10" borderId="0" xfId="8" applyNumberFormat="1" applyFont="1" applyFill="1"/>
    <xf numFmtId="40" fontId="3" fillId="10" borderId="0" xfId="0" applyFont="1" applyFill="1">
      <alignment horizontal="center" vertical="center" wrapText="1"/>
    </xf>
    <xf numFmtId="43" fontId="3" fillId="10" borderId="0" xfId="3" applyNumberFormat="1" applyFont="1" applyFill="1"/>
    <xf numFmtId="0" fontId="3" fillId="10" borderId="0" xfId="3" applyFont="1" applyFill="1"/>
    <xf numFmtId="40" fontId="9" fillId="0" borderId="0" xfId="0" applyFont="1">
      <alignment horizontal="center" vertical="center" wrapText="1"/>
    </xf>
    <xf numFmtId="40" fontId="8" fillId="0" borderId="0" xfId="0" applyFont="1">
      <alignment horizontal="center" vertical="center" wrapText="1"/>
    </xf>
    <xf numFmtId="0" fontId="5" fillId="0" borderId="0" xfId="1"/>
    <xf numFmtId="40" fontId="3" fillId="0" borderId="0" xfId="0" applyFont="1">
      <alignment horizontal="center" vertical="center" wrapText="1"/>
    </xf>
    <xf numFmtId="40" fontId="16" fillId="0" borderId="0" xfId="13" applyNumberFormat="1">
      <alignment horizontal="left" vertical="center" indent="1"/>
    </xf>
    <xf numFmtId="40" fontId="17" fillId="11" borderId="1" xfId="14" applyNumberFormat="1" applyAlignment="1">
      <alignment horizontal="center" vertical="center" wrapText="1"/>
    </xf>
    <xf numFmtId="40" fontId="19" fillId="0" borderId="0" xfId="5" applyNumberFormat="1" applyAlignment="1">
      <alignment horizontal="center" vertical="center" wrapText="1"/>
    </xf>
    <xf numFmtId="40" fontId="18" fillId="0" borderId="0" xfId="13" applyNumberFormat="1" applyFont="1">
      <alignment horizontal="left" vertical="center" indent="1"/>
    </xf>
    <xf numFmtId="40" fontId="18" fillId="0" borderId="0" xfId="0" applyFont="1">
      <alignment horizontal="center" vertical="center" wrapText="1"/>
    </xf>
    <xf numFmtId="165" fontId="0" fillId="0" borderId="0" xfId="11" applyFont="1" applyAlignment="1">
      <alignment horizontal="center"/>
    </xf>
    <xf numFmtId="165" fontId="18" fillId="0" borderId="0" xfId="11" applyFont="1" applyAlignment="1">
      <alignment horizontal="center"/>
    </xf>
    <xf numFmtId="0" fontId="0" fillId="0" borderId="0" xfId="0" applyNumberFormat="1">
      <alignment horizontal="center" vertical="center" wrapText="1"/>
    </xf>
    <xf numFmtId="40" fontId="19" fillId="0" borderId="0" xfId="5" applyNumberFormat="1" applyAlignment="1">
      <alignment horizontal="left" vertical="center" indent="1"/>
    </xf>
    <xf numFmtId="166" fontId="10" fillId="8" borderId="0" xfId="0" applyNumberFormat="1" applyFont="1" applyFill="1" applyAlignment="1">
      <alignment horizontal="left" wrapText="1"/>
    </xf>
    <xf numFmtId="166" fontId="15" fillId="7" borderId="0" xfId="0" applyNumberFormat="1" applyFont="1" applyFill="1">
      <alignment horizontal="center" vertical="center" wrapText="1"/>
    </xf>
    <xf numFmtId="0" fontId="18" fillId="0" borderId="0" xfId="13" applyFont="1">
      <alignment horizontal="left" vertical="center" indent="1"/>
    </xf>
    <xf numFmtId="40" fontId="22" fillId="8" borderId="0" xfId="0" applyFont="1" applyFill="1" applyAlignment="1">
      <alignment horizontal="center" vertical="center" wrapText="1"/>
    </xf>
    <xf numFmtId="40" fontId="23" fillId="8" borderId="0" xfId="0" applyFont="1" applyFill="1" applyAlignment="1">
      <alignment horizontal="center" vertical="center" wrapText="1"/>
    </xf>
    <xf numFmtId="40" fontId="0" fillId="8" borderId="0" xfId="0" applyFill="1" applyAlignment="1">
      <alignment horizontal="center" wrapText="1"/>
    </xf>
    <xf numFmtId="40" fontId="12" fillId="8" borderId="0" xfId="0" applyFont="1" applyFill="1" applyAlignment="1">
      <alignment horizontal="left" wrapText="1"/>
    </xf>
    <xf numFmtId="0" fontId="13" fillId="0" borderId="0" xfId="6" applyFont="1" applyFill="1" applyAlignment="1">
      <alignment horizontal="center"/>
    </xf>
    <xf numFmtId="40" fontId="13" fillId="7" borderId="0" xfId="0" applyFont="1" applyFill="1" applyAlignment="1">
      <alignment horizontal="left" wrapText="1"/>
    </xf>
    <xf numFmtId="40" fontId="20" fillId="7" borderId="0" xfId="0" applyFont="1" applyFill="1" applyAlignment="1">
      <alignment horizontal="center" vertical="center" wrapText="1"/>
    </xf>
    <xf numFmtId="40" fontId="21" fillId="7" borderId="0" xfId="0" applyFont="1" applyFill="1" applyAlignment="1">
      <alignment horizontal="center" vertical="center" wrapText="1"/>
    </xf>
    <xf numFmtId="40" fontId="24" fillId="7" borderId="0" xfId="0" applyFont="1" applyFill="1" applyAlignment="1">
      <alignment horizontal="center" vertical="center" wrapText="1"/>
    </xf>
  </cellXfs>
  <cellStyles count="15">
    <cellStyle name="20% - Accent5" xfId="4" builtinId="46"/>
    <cellStyle name="60% - Accent4" xfId="3" builtinId="44" customBuiltin="1"/>
    <cellStyle name="Comma" xfId="10" builtinId="3" customBuiltin="1"/>
    <cellStyle name="Date" xfId="12" xr:uid="{00000000-0005-0000-0000-000003000000}"/>
    <cellStyle name="Heading 1" xfId="5" builtinId="16" customBuiltin="1"/>
    <cellStyle name="Heading 2" xfId="6" builtinId="17" customBuiltin="1"/>
    <cellStyle name="Heading 3" xfId="7" builtinId="18" customBuiltin="1"/>
    <cellStyle name="Heading 4" xfId="2" builtinId="19" customBuiltin="1"/>
    <cellStyle name="Input" xfId="13" builtinId="20" customBuiltin="1"/>
    <cellStyle name="Normal" xfId="0" builtinId="0" customBuiltin="1"/>
    <cellStyle name="Output" xfId="14" builtinId="21" customBuiltin="1"/>
    <cellStyle name="Percent" xfId="11" builtinId="5" customBuiltin="1"/>
    <cellStyle name="Title" xfId="1" builtinId="15" customBuiltin="1"/>
    <cellStyle name="Total" xfId="8" builtinId="25" customBuiltin="1"/>
    <cellStyle name="Warning Text" xfId="9" builtinId="11" customBuiltin="1"/>
  </cellStyles>
  <dxfs count="24">
    <dxf>
      <font>
        <b/>
        <i val="0"/>
        <strike val="0"/>
        <condense val="0"/>
        <extend val="0"/>
        <outline val="0"/>
        <shadow val="0"/>
        <u val="none"/>
        <vertAlign val="baseline"/>
        <sz val="11"/>
        <color theme="1" tint="0.24994659260841701"/>
        <name val="Gill Sans MT"/>
        <family val="2"/>
        <scheme val="minor"/>
      </font>
      <numFmt numFmtId="8" formatCode="#,##0.00_);[Red]\(#,##0.00\)"/>
    </dxf>
    <dxf>
      <font>
        <color rgb="FFDA0000"/>
      </font>
    </dxf>
    <dxf>
      <font>
        <color rgb="FFDA0000"/>
      </font>
    </dxf>
    <dxf>
      <font>
        <color rgb="FFDA0000"/>
      </font>
    </dxf>
    <dxf>
      <font>
        <color rgb="FFDA0000"/>
      </font>
    </dxf>
    <dxf>
      <font>
        <color rgb="FFDA0000"/>
      </font>
    </dxf>
    <dxf>
      <font>
        <color rgb="FFDA0000"/>
      </font>
    </dxf>
    <dxf>
      <font>
        <color rgb="FFDA0000"/>
      </font>
    </dxf>
    <dxf>
      <font>
        <color rgb="FFDA0000"/>
      </font>
    </dxf>
    <dxf>
      <numFmt numFmtId="0" formatCode="General"/>
    </dxf>
    <dxf>
      <font>
        <b/>
      </font>
    </dxf>
    <dxf>
      <font>
        <b/>
      </font>
      <numFmt numFmtId="8" formatCode="#,##0.00_);[Red]\(#,##0.00\)"/>
    </dxf>
    <dxf>
      <font>
        <b/>
        <i val="0"/>
        <strike val="0"/>
        <condense val="0"/>
        <extend val="0"/>
        <outline val="0"/>
        <shadow val="0"/>
        <u val="none"/>
        <vertAlign val="baseline"/>
        <sz val="11"/>
        <color auto="1"/>
        <name val="Gill Sans MT"/>
        <family val="2"/>
        <scheme val="minor"/>
      </font>
    </dxf>
    <dxf>
      <font>
        <b val="0"/>
        <i val="0"/>
        <strike val="0"/>
        <condense val="0"/>
        <extend val="0"/>
        <outline val="0"/>
        <shadow val="0"/>
        <u val="none"/>
        <vertAlign val="baseline"/>
        <sz val="11"/>
        <color auto="1"/>
        <name val="Gill Sans MT"/>
        <family val="2"/>
        <scheme val="minor"/>
      </font>
    </dxf>
    <dxf>
      <font>
        <b val="0"/>
        <i val="0"/>
        <strike val="0"/>
        <condense val="0"/>
        <extend val="0"/>
        <outline val="0"/>
        <shadow val="0"/>
        <u val="none"/>
        <vertAlign val="baseline"/>
        <sz val="11"/>
        <color auto="1"/>
        <name val="Gill Sans MT"/>
        <family val="2"/>
        <scheme val="minor"/>
      </font>
    </dxf>
    <dxf>
      <font>
        <b val="0"/>
        <i val="0"/>
        <strike val="0"/>
        <condense val="0"/>
        <extend val="0"/>
        <outline val="0"/>
        <shadow val="0"/>
        <u val="none"/>
        <vertAlign val="baseline"/>
        <sz val="11"/>
        <color auto="1"/>
        <name val="Gill Sans MT"/>
        <family val="2"/>
        <scheme val="minor"/>
      </font>
    </dxf>
    <dxf>
      <font>
        <b val="0"/>
        <i val="0"/>
        <strike val="0"/>
        <condense val="0"/>
        <extend val="0"/>
        <outline val="0"/>
        <shadow val="0"/>
        <u val="none"/>
        <vertAlign val="baseline"/>
        <sz val="11"/>
        <color auto="1"/>
        <name val="Gill Sans MT"/>
        <family val="2"/>
        <scheme val="minor"/>
      </font>
    </dxf>
    <dxf>
      <font>
        <b/>
        <i val="0"/>
        <strike val="0"/>
        <condense val="0"/>
        <extend val="0"/>
        <outline val="0"/>
        <shadow val="0"/>
        <u val="none"/>
        <vertAlign val="baseline"/>
        <sz val="11"/>
        <color auto="1"/>
        <name val="Gill Sans MT"/>
        <family val="2"/>
        <scheme val="minor"/>
      </font>
      <numFmt numFmtId="0" formatCode="General"/>
    </dxf>
    <dxf>
      <font>
        <b val="0"/>
        <i val="0"/>
        <strike val="0"/>
        <condense val="0"/>
        <extend val="0"/>
        <outline val="0"/>
        <shadow val="0"/>
        <u val="none"/>
        <vertAlign val="baseline"/>
        <sz val="11"/>
        <color auto="1"/>
        <name val="Gill Sans MT"/>
        <family val="2"/>
        <scheme val="minor"/>
      </font>
    </dxf>
    <dxf>
      <fill>
        <patternFill>
          <bgColor theme="0" tint="-0.14996795556505021"/>
        </patternFill>
      </fill>
    </dxf>
    <dxf>
      <font>
        <b/>
        <i val="0"/>
      </font>
      <fill>
        <patternFill patternType="solid">
          <bgColor theme="0" tint="-4.9989318521683403E-2"/>
        </patternFill>
      </fill>
    </dxf>
    <dxf>
      <font>
        <b val="0"/>
        <i val="0"/>
        <color theme="1"/>
      </font>
      <fill>
        <patternFill patternType="solid">
          <fgColor theme="4"/>
          <bgColor theme="0" tint="-0.14996795556505021"/>
        </patternFill>
      </fill>
      <border>
        <top style="thin">
          <color theme="0"/>
        </top>
      </border>
    </dxf>
    <dxf>
      <font>
        <b val="0"/>
        <i val="0"/>
        <color theme="0"/>
      </font>
      <fill>
        <gradientFill degree="90">
          <stop position="0">
            <color theme="6" tint="-0.49803155613879818"/>
          </stop>
          <stop position="1">
            <color theme="6" tint="-0.25098422193060094"/>
          </stop>
        </gradientFill>
      </fill>
      <border diagonalUp="0" diagonalDown="0">
        <left/>
        <right/>
        <top/>
        <bottom/>
        <vertical/>
        <horizontal/>
      </border>
    </dxf>
    <dxf>
      <font>
        <b val="0"/>
        <i val="0"/>
        <color theme="1"/>
      </font>
      <fill>
        <patternFill patternType="solid">
          <fgColor auto="1"/>
          <bgColor theme="0" tint="-4.9989318521683403E-2"/>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Monthly Budget" defaultPivotStyle="PivotStyleLight16">
    <tableStyle name="Monthly Budget" pivot="0" count="5" xr9:uid="{00000000-0011-0000-FFFF-FFFF00000000}">
      <tableStyleElement type="wholeTable" dxfId="23"/>
      <tableStyleElement type="headerRow" dxfId="22"/>
      <tableStyleElement type="totalRow" dxfId="21"/>
      <tableStyleElement type="lastColumn" dxfId="20"/>
      <tableStyleElement type="secondRowStripe" dxfId="19"/>
    </tableStyle>
  </tableStyles>
  <colors>
    <mruColors>
      <color rgb="FFEEEADE"/>
      <color rgb="FF44382C"/>
      <color rgb="FFFFFDF8"/>
      <color rgb="FFA7937B"/>
      <color rgb="FFF2F2F2"/>
      <color rgb="FF5A5044"/>
      <color rgb="FF252525"/>
      <color rgb="FFCD9620"/>
      <color rgb="FFF4444F"/>
      <color rgb="FF2D3A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rgbClr val="44382C"/>
                </a:solidFill>
                <a:effectLst>
                  <a:outerShdw blurRad="50800" dist="38100" dir="5400000" algn="t" rotWithShape="0">
                    <a:prstClr val="black">
                      <a:alpha val="40000"/>
                    </a:prstClr>
                  </a:outerShdw>
                </a:effectLst>
                <a:latin typeface="+mn-lt"/>
                <a:ea typeface="+mn-ea"/>
                <a:cs typeface="+mn-cs"/>
              </a:defRPr>
            </a:pPr>
            <a:r>
              <a:rPr lang="en-US">
                <a:solidFill>
                  <a:srgbClr val="44382C"/>
                </a:solidFill>
              </a:rPr>
              <a:t>BUDGET OVERVIEW</a:t>
            </a:r>
          </a:p>
        </c:rich>
      </c:tx>
      <c:layout>
        <c:manualLayout>
          <c:xMode val="edge"/>
          <c:yMode val="edge"/>
          <c:x val="0.34261960761592303"/>
          <c:y val="4.021722123444247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rgbClr val="44382C"/>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9.1148936837956732E-2"/>
          <c:y val="0.12272268224536449"/>
          <c:w val="0.90271911893135193"/>
          <c:h val="0.73572263144526284"/>
        </c:manualLayout>
      </c:layout>
      <c:barChart>
        <c:barDir val="col"/>
        <c:grouping val="clustered"/>
        <c:varyColors val="0"/>
        <c:ser>
          <c:idx val="0"/>
          <c:order val="0"/>
          <c:tx>
            <c:strRef>
              <c:f>'Budget Summary'!$C$4</c:f>
              <c:strCache>
                <c:ptCount val="1"/>
                <c:pt idx="0">
                  <c:v>ESTIMATED</c:v>
                </c:pt>
              </c:strCache>
            </c:strRef>
          </c:tx>
          <c:spPr>
            <a:solidFill>
              <a:srgbClr val="5A5044"/>
            </a:solidFill>
            <a:ln w="0">
              <a:noFill/>
            </a:ln>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c:spPr>
          <c:invertIfNegative val="0"/>
          <c:cat>
            <c:strRef>
              <c:f>'Budget Summary'!$B$5:$B$7</c:f>
              <c:strCache>
                <c:ptCount val="3"/>
                <c:pt idx="0">
                  <c:v>Income</c:v>
                </c:pt>
                <c:pt idx="1">
                  <c:v>Personnel Expenses</c:v>
                </c:pt>
                <c:pt idx="2">
                  <c:v>Operating Expenses</c:v>
                </c:pt>
              </c:strCache>
            </c:strRef>
          </c:cat>
          <c:val>
            <c:numRef>
              <c:f>'Budget Summary'!$C$5:$C$7</c:f>
              <c:numCache>
                <c:formatCode>#,##0.00_);[Red]\(#,##0.00\)</c:formatCode>
                <c:ptCount val="3"/>
                <c:pt idx="0">
                  <c:v>0</c:v>
                </c:pt>
                <c:pt idx="1">
                  <c:v>0</c:v>
                </c:pt>
                <c:pt idx="2">
                  <c:v>0</c:v>
                </c:pt>
              </c:numCache>
            </c:numRef>
          </c:val>
          <c:extLst>
            <c:ext xmlns:c16="http://schemas.microsoft.com/office/drawing/2014/chart" uri="{C3380CC4-5D6E-409C-BE32-E72D297353CC}">
              <c16:uniqueId val="{00000000-EF15-4A55-9ED8-2FD455C5FA84}"/>
            </c:ext>
          </c:extLst>
        </c:ser>
        <c:ser>
          <c:idx val="1"/>
          <c:order val="1"/>
          <c:tx>
            <c:strRef>
              <c:f>'Budget Summary'!$D$4</c:f>
              <c:strCache>
                <c:ptCount val="1"/>
                <c:pt idx="0">
                  <c:v>ACTUAL</c:v>
                </c:pt>
              </c:strCache>
            </c:strRef>
          </c:tx>
          <c:spPr>
            <a:solidFill>
              <a:srgbClr val="EEEADE"/>
            </a:solidFill>
            <a:ln>
              <a:noFill/>
            </a:ln>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c:spPr>
          <c:invertIfNegative val="0"/>
          <c:cat>
            <c:strRef>
              <c:f>'Budget Summary'!$B$5:$B$7</c:f>
              <c:strCache>
                <c:ptCount val="3"/>
                <c:pt idx="0">
                  <c:v>Income</c:v>
                </c:pt>
                <c:pt idx="1">
                  <c:v>Personnel Expenses</c:v>
                </c:pt>
                <c:pt idx="2">
                  <c:v>Operating Expenses</c:v>
                </c:pt>
              </c:strCache>
            </c:strRef>
          </c:cat>
          <c:val>
            <c:numRef>
              <c:f>'Budget Summary'!$D$5:$D$7</c:f>
              <c:numCache>
                <c:formatCode>#,##0.00_);[Red]\(#,##0.00\)</c:formatCode>
                <c:ptCount val="3"/>
                <c:pt idx="0">
                  <c:v>0</c:v>
                </c:pt>
                <c:pt idx="1">
                  <c:v>0</c:v>
                </c:pt>
                <c:pt idx="2">
                  <c:v>0</c:v>
                </c:pt>
              </c:numCache>
            </c:numRef>
          </c:val>
          <c:extLst>
            <c:ext xmlns:c16="http://schemas.microsoft.com/office/drawing/2014/chart" uri="{C3380CC4-5D6E-409C-BE32-E72D297353CC}">
              <c16:uniqueId val="{00000001-EF15-4A55-9ED8-2FD455C5FA84}"/>
            </c:ext>
          </c:extLst>
        </c:ser>
        <c:dLbls>
          <c:showLegendKey val="0"/>
          <c:showVal val="0"/>
          <c:showCatName val="0"/>
          <c:showSerName val="0"/>
          <c:showPercent val="0"/>
          <c:showBubbleSize val="0"/>
        </c:dLbls>
        <c:gapWidth val="100"/>
        <c:overlap val="-24"/>
        <c:axId val="1451110848"/>
        <c:axId val="-2126111024"/>
      </c:barChart>
      <c:catAx>
        <c:axId val="1451110848"/>
        <c:scaling>
          <c:orientation val="minMax"/>
        </c:scaling>
        <c:delete val="0"/>
        <c:axPos val="b"/>
        <c:numFmt formatCode="General" sourceLinked="0"/>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rgbClr val="44382C"/>
                </a:solidFill>
                <a:latin typeface="+mn-lt"/>
                <a:ea typeface="+mn-ea"/>
                <a:cs typeface="+mn-cs"/>
              </a:defRPr>
            </a:pPr>
            <a:endParaRPr lang="en-US"/>
          </a:p>
        </c:txPr>
        <c:crossAx val="-2126111024"/>
        <c:crosses val="autoZero"/>
        <c:auto val="1"/>
        <c:lblAlgn val="ctr"/>
        <c:lblOffset val="100"/>
        <c:noMultiLvlLbl val="0"/>
      </c:catAx>
      <c:valAx>
        <c:axId val="-2126111024"/>
        <c:scaling>
          <c:orientation val="minMax"/>
        </c:scaling>
        <c:delete val="0"/>
        <c:axPos val="l"/>
        <c:majorGridlines>
          <c:spPr>
            <a:ln w="9525" cap="flat" cmpd="sng" algn="ctr">
              <a:solidFill>
                <a:schemeClr val="lt1">
                  <a:lumMod val="95000"/>
                  <a:alpha val="10000"/>
                </a:schemeClr>
              </a:solidFill>
              <a:round/>
            </a:ln>
            <a:effectLst/>
          </c:spPr>
        </c:majorGridlines>
        <c:numFmt formatCode="#,##0.00_);[Red]\(#,##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44382C"/>
                </a:solidFill>
                <a:latin typeface="+mn-lt"/>
                <a:ea typeface="+mn-ea"/>
                <a:cs typeface="+mn-cs"/>
              </a:defRPr>
            </a:pPr>
            <a:endParaRPr lang="en-US"/>
          </a:p>
        </c:txPr>
        <c:crossAx val="1451110848"/>
        <c:crosses val="autoZero"/>
        <c:crossBetween val="between"/>
      </c:valAx>
      <c:spPr>
        <a:noFill/>
        <a:ln>
          <a:noFill/>
        </a:ln>
        <a:effectLst/>
      </c:spPr>
    </c:plotArea>
    <c:legend>
      <c:legendPos val="b"/>
      <c:layout>
        <c:manualLayout>
          <c:xMode val="edge"/>
          <c:yMode val="edge"/>
          <c:x val="0.40874127963295243"/>
          <c:y val="0.93801452882905767"/>
          <c:w val="0.18218987231407072"/>
          <c:h val="4.109602337443668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44382C"/>
              </a:solidFill>
              <a:latin typeface="+mn-lt"/>
              <a:ea typeface="+mn-ea"/>
              <a:cs typeface="+mn-cs"/>
            </a:defRPr>
          </a:pPr>
          <a:endParaRPr lang="en-US"/>
        </a:p>
      </c:txPr>
    </c:legend>
    <c:plotVisOnly val="1"/>
    <c:dispBlanksAs val="gap"/>
    <c:showDLblsOverMax val="0"/>
  </c:chart>
  <c:spPr>
    <a:solidFill>
      <a:srgbClr val="EEEADE"/>
    </a:soli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19</xdr:col>
      <xdr:colOff>0</xdr:colOff>
      <xdr:row>16</xdr:row>
      <xdr:rowOff>287655</xdr:rowOff>
    </xdr:to>
    <xdr:graphicFrame macro="">
      <xdr:nvGraphicFramePr>
        <xdr:cNvPr id="3" name="BudgetOverview" descr="Bar overview chart showing estimated versus actual income and expenses">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25400</xdr:colOff>
      <xdr:row>0</xdr:row>
      <xdr:rowOff>0</xdr:rowOff>
    </xdr:from>
    <xdr:to>
      <xdr:col>19</xdr:col>
      <xdr:colOff>2540</xdr:colOff>
      <xdr:row>2</xdr:row>
      <xdr:rowOff>1270</xdr:rowOff>
    </xdr:to>
    <xdr:pic>
      <xdr:nvPicPr>
        <xdr:cNvPr id="2" name="Picture 1" descr="cartoon dollars, dollar sign, and coins imag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26300" y="0"/>
          <a:ext cx="8280400" cy="12192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98AA8B5-B642-44B0-8FF6-B12CE9F901F6}" name="Table2" displayName="Table2" ref="B4:E8" totalsRowCount="1" dataDxfId="18" headerRowCellStyle="Heading 1">
  <autoFilter ref="B4:E7" xr:uid="{47B637C1-818B-4BED-881E-062FC4FD7398}"/>
  <tableColumns count="4">
    <tableColumn id="1" xr3:uid="{1F3E0BC5-EBB5-4EC3-A58F-4EC1C5D18EDD}" name="BUDGET TOTALS" totalsRowLabel="Balance (Income minus Expenses)" totalsRowDxfId="17" dataCellStyle="Input"/>
    <tableColumn id="2" xr3:uid="{97762248-6052-4C5E-B7CD-C84E3157FFDA}" name="ESTIMATED" totalsRowFunction="custom" dataDxfId="16" totalsRowDxfId="15">
      <totalsRowFormula>C5-C6-C7</totalsRowFormula>
    </tableColumn>
    <tableColumn id="3" xr3:uid="{4B6AA04A-DDC8-43A6-A51B-A82E80AD793F}" name="ACTUAL" totalsRowFunction="custom" dataDxfId="14" totalsRowDxfId="13">
      <totalsRowFormula>D5-D6-D7</totalsRowFormula>
    </tableColumn>
    <tableColumn id="4" xr3:uid="{421FA974-B591-456B-8462-4F763A15D3C5}" name="DIFFERENCE" totalsRowFunction="sum" totalsRowDxfId="12" dataCellStyle="Output"/>
  </tableColumns>
  <tableStyleInfo name="Monthly Budget"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ncome" displayName="Income" ref="B4:F6" totalsRowCount="1" headerRowCellStyle="Heading 1" dataCellStyle="Normal" totalsRowCellStyle="Normal">
  <autoFilter ref="B4:F5" xr:uid="{00000000-0009-0000-0100-000003000000}"/>
  <tableColumns count="5">
    <tableColumn id="1" xr3:uid="{00000000-0010-0000-0200-000001000000}" name="AWARD " totalsRowLabel="Total Amount" totalsRowDxfId="11" dataCellStyle="Input" totalsRowCellStyle="Input"/>
    <tableColumn id="2" xr3:uid="{00000000-0010-0000-0200-000002000000}" name="ESTIMATED" totalsRowFunction="sum" dataCellStyle="Normal"/>
    <tableColumn id="3" xr3:uid="{00000000-0010-0000-0200-000003000000}" name="ACTUAL" totalsRowFunction="sum" dataCellStyle="Normal"/>
    <tableColumn id="5" xr3:uid="{00000000-0010-0000-0200-000005000000}" name="TOP 5 AMOUNT" dataCellStyle="Normal">
      <calculatedColumnFormula>Income[[#This Row],[ACTUAL]]+(10^-6)*ROW(Income[[#This Row],[ACTUAL]])</calculatedColumnFormula>
    </tableColumn>
    <tableColumn id="4" xr3:uid="{00000000-0010-0000-0200-000004000000}" name="DIFFERENCE" totalsRowFunction="sum" dataCellStyle="Normal">
      <calculatedColumnFormula>Income[[#This Row],[ACTUAL]]-Income[[#This Row],[ESTIMATED]]</calculatedColumnFormula>
    </tableColumn>
  </tableColumns>
  <tableStyleInfo name="Monthly Budget"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PersonnelExpenses" displayName="PersonnelExpenses" ref="B4:F7" totalsRowCount="1" headerRowCellStyle="Heading 1" dataCellStyle="Normal" totalsRowCellStyle="Normal">
  <autoFilter ref="B4:F6" xr:uid="{00000000-0009-0000-0100-000007000000}"/>
  <tableColumns count="5">
    <tableColumn id="1" xr3:uid="{00000000-0010-0000-0300-000001000000}" name="PERSONNEL EXPENSES" totalsRowLabel="Total Personnel Expenses" totalsRowDxfId="10" dataCellStyle="Input" totalsRowCellStyle="Input"/>
    <tableColumn id="2" xr3:uid="{00000000-0010-0000-0300-000002000000}" name="ESTIMATED" totalsRowFunction="sum" dataCellStyle="Normal"/>
    <tableColumn id="3" xr3:uid="{00000000-0010-0000-0300-000003000000}" name="ACTUAL" totalsRowLabel="0.00 " dataCellStyle="Normal"/>
    <tableColumn id="4" xr3:uid="{00000000-0010-0000-0300-000004000000}" name="TOP 5 AMOUNT" totalsRowDxfId="9" dataCellStyle="Normal">
      <calculatedColumnFormula>PersonnelExpenses[[#This Row],[ACTUAL]]+(10^-6)*ROW(PersonnelExpenses[[#This Row],[ACTUAL]])</calculatedColumnFormula>
    </tableColumn>
    <tableColumn id="5" xr3:uid="{00000000-0010-0000-0300-000005000000}" name="DIFFERENCE" totalsRowFunction="sum" dataCellStyle="Normal">
      <calculatedColumnFormula>PersonnelExpenses[[#This Row],[ESTIMATED]]-PersonnelExpenses[[#This Row],[ACTUAL]]</calculatedColumnFormula>
    </tableColumn>
  </tableColumns>
  <tableStyleInfo name="Monthly Budget" showFirstColumn="0" showLastColumn="0" showRowStripes="1" showColumnStripes="0"/>
  <extLst>
    <ext xmlns:x14="http://schemas.microsoft.com/office/spreadsheetml/2009/9/main" uri="{504A1905-F514-4f6f-8877-14C23A59335A}">
      <x14:table altTextSummary="Enter Personnel Expenses, Estimated and Actual values in this table. Difference is automatically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OperatingExpenses" displayName="OperatingExpenses" ref="B5:F12" totalsRowCount="1" headerRowCellStyle="Heading 1" dataCellStyle="Normal" totalsRowCellStyle="Normal">
  <autoFilter ref="B5:F11" xr:uid="{00000000-0009-0000-0100-000009000000}"/>
  <sortState xmlns:xlrd2="http://schemas.microsoft.com/office/spreadsheetml/2017/richdata2" ref="B10:F19">
    <sortCondition ref="B10:B24"/>
  </sortState>
  <tableColumns count="5">
    <tableColumn id="1" xr3:uid="{00000000-0010-0000-0400-000001000000}" name="OPERATING EXPENSES 2022" totalsRowLabel="Total Operating Expenses" totalsRowDxfId="0" dataCellStyle="Input" totalsRowCellStyle="Input"/>
    <tableColumn id="2" xr3:uid="{00000000-0010-0000-0400-000002000000}" name="ESTIMATED" totalsRowFunction="sum" dataCellStyle="Normal"/>
    <tableColumn id="3" xr3:uid="{00000000-0010-0000-0400-000003000000}" name="ACTUAL" totalsRowLabel="0.00 " dataCellStyle="Normal"/>
    <tableColumn id="5" xr3:uid="{00000000-0010-0000-0400-000005000000}" name="TOP 5 AMOUNT" dataCellStyle="Normal">
      <calculatedColumnFormula>OperatingExpenses[[#This Row],[ACTUAL]]+(10^-6)*ROW(OperatingExpenses[[#This Row],[ACTUAL]])</calculatedColumnFormula>
    </tableColumn>
    <tableColumn id="4" xr3:uid="{00000000-0010-0000-0400-000004000000}" name="DIFFERENCE" totalsRowFunction="sum" dataCellStyle="Normal">
      <calculatedColumnFormula>OperatingExpenses[[#This Row],[ESTIMATED]]-OperatingExpenses[[#This Row],[ACTUAL]]</calculatedColumnFormula>
    </tableColumn>
  </tableColumns>
  <tableStyleInfo name="Monthly Budget" showFirstColumn="0" showLastColumn="0" showRowStripes="1" showColumnStripes="0"/>
  <extLst>
    <ext xmlns:x14="http://schemas.microsoft.com/office/spreadsheetml/2009/9/main" uri="{504A1905-F514-4f6f-8877-14C23A59335A}">
      <x14:table altTextSummary="Enter Operating Expenses, Estimated and Actual values in this table. Difference is automatically calculated"/>
    </ext>
  </extLst>
</table>
</file>

<file path=xl/theme/theme1.xml><?xml version="1.0" encoding="utf-8"?>
<a:theme xmlns:a="http://schemas.openxmlformats.org/drawingml/2006/main" name="Thatch">
  <a:themeElements>
    <a:clrScheme name="Small Business Budget">
      <a:dk1>
        <a:sysClr val="windowText" lastClr="000000"/>
      </a:dk1>
      <a:lt1>
        <a:sysClr val="window" lastClr="FFFFFF"/>
      </a:lt1>
      <a:dk2>
        <a:srgbClr val="355A61"/>
      </a:dk2>
      <a:lt2>
        <a:srgbClr val="DBE3E9"/>
      </a:lt2>
      <a:accent1>
        <a:srgbClr val="62799E"/>
      </a:accent1>
      <a:accent2>
        <a:srgbClr val="B3C035"/>
      </a:accent2>
      <a:accent3>
        <a:srgbClr val="908F74"/>
      </a:accent3>
      <a:accent4>
        <a:srgbClr val="7EA67F"/>
      </a:accent4>
      <a:accent5>
        <a:srgbClr val="5588A5"/>
      </a:accent5>
      <a:accent6>
        <a:srgbClr val="559592"/>
      </a:accent6>
      <a:hlink>
        <a:srgbClr val="66AACD"/>
      </a:hlink>
      <a:folHlink>
        <a:srgbClr val="809DB3"/>
      </a:folHlink>
    </a:clrScheme>
    <a:fontScheme name="Small Business Budget">
      <a:majorFont>
        <a:latin typeface="Gill Sans MT"/>
        <a:ea typeface=""/>
        <a:cs typeface=""/>
      </a:majorFont>
      <a:minorFont>
        <a:latin typeface="Gill Sans MT"/>
        <a:ea typeface=""/>
        <a:cs typeface=""/>
      </a:minorFont>
    </a:fontScheme>
    <a:fmtScheme name="Thatch">
      <a:fillStyleLst>
        <a:solidFill>
          <a:schemeClr val="phClr"/>
        </a:solidFill>
        <a:gradFill rotWithShape="1">
          <a:gsLst>
            <a:gs pos="0">
              <a:schemeClr val="phClr">
                <a:tint val="79000"/>
                <a:satMod val="180000"/>
              </a:schemeClr>
            </a:gs>
            <a:gs pos="65000">
              <a:schemeClr val="phClr">
                <a:tint val="52000"/>
                <a:satMod val="250000"/>
              </a:schemeClr>
            </a:gs>
            <a:gs pos="100000">
              <a:schemeClr val="phClr">
                <a:tint val="29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15875" cap="flat" cmpd="sng" algn="ctr">
          <a:solidFill>
            <a:schemeClr val="phClr"/>
          </a:solidFill>
          <a:prstDash val="solid"/>
        </a:ln>
        <a:ln w="38100" cap="flat" cmpd="sng" algn="ctr">
          <a:solidFill>
            <a:schemeClr val="phClr"/>
          </a:solidFill>
          <a:prstDash val="solid"/>
        </a:ln>
      </a:lnStyleLst>
      <a:effectStyleLst>
        <a:effectStyle>
          <a:effectLst>
            <a:outerShdw blurRad="63500" dist="25400" dir="5400000" rotWithShape="0">
              <a:srgbClr val="000000">
                <a:alpha val="43000"/>
              </a:srgbClr>
            </a:outerShdw>
          </a:effectLst>
        </a:effectStyle>
        <a:effectStyle>
          <a:effectLst>
            <a:outerShdw blurRad="63500" dist="25400" dir="5400000" rotWithShape="0">
              <a:srgbClr val="000000">
                <a:alpha val="43000"/>
              </a:srgbClr>
            </a:outerShdw>
          </a:effectLst>
          <a:scene3d>
            <a:camera prst="orthographicFront">
              <a:rot lat="0" lon="0" rev="0"/>
            </a:camera>
            <a:lightRig rig="brightRoom" dir="t">
              <a:rot lat="0" lon="0" rev="8700000"/>
            </a:lightRig>
          </a:scene3d>
          <a:sp3d contourW="12700" prstMaterial="dkEdge">
            <a:bevelT w="0" h="0" prst="relaxedInset"/>
            <a:contourClr>
              <a:schemeClr val="phClr">
                <a:shade val="65000"/>
                <a:satMod val="150000"/>
              </a:schemeClr>
            </a:contourClr>
          </a:sp3d>
        </a:effectStyle>
        <a:effectStyle>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a:effectStyle>
      </a:effectStyleLst>
      <a:bgFillStyleLst>
        <a:solidFill>
          <a:schemeClr val="phClr"/>
        </a:solidFill>
        <a:gradFill rotWithShape="1">
          <a:gsLst>
            <a:gs pos="0">
              <a:schemeClr val="phClr">
                <a:tint val="85000"/>
                <a:shade val="95000"/>
                <a:satMod val="200000"/>
              </a:schemeClr>
            </a:gs>
            <a:gs pos="53000">
              <a:schemeClr val="phClr">
                <a:shade val="60000"/>
                <a:satMod val="220000"/>
              </a:schemeClr>
            </a:gs>
            <a:gs pos="100000">
              <a:schemeClr val="phClr">
                <a:shade val="45000"/>
                <a:satMod val="220000"/>
              </a:schemeClr>
            </a:gs>
          </a:gsLst>
          <a:lin ang="16200000" scaled="0"/>
        </a:gradFill>
        <a:gradFill rotWithShape="1">
          <a:gsLst>
            <a:gs pos="0">
              <a:schemeClr val="phClr">
                <a:tint val="83000"/>
                <a:shade val="97000"/>
                <a:satMod val="230000"/>
              </a:schemeClr>
            </a:gs>
            <a:gs pos="100000">
              <a:schemeClr val="phClr">
                <a:shade val="35000"/>
                <a:satMod val="250000"/>
              </a:schemeClr>
            </a:gs>
          </a:gsLst>
          <a:path path="circle">
            <a:fillToRect l="15000" t="50000" r="85000" b="6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2"/>
    <pageSetUpPr autoPageBreaks="0" fitToPage="1"/>
  </sheetPr>
  <dimension ref="A1:U42"/>
  <sheetViews>
    <sheetView showGridLines="0" zoomScaleNormal="100" workbookViewId="0">
      <selection activeCell="B2" sqref="B2:E2"/>
    </sheetView>
  </sheetViews>
  <sheetFormatPr defaultColWidth="9" defaultRowHeight="16.5" customHeight="1" x14ac:dyDescent="0.5"/>
  <cols>
    <col min="1" max="1" width="4.08984375" customWidth="1"/>
    <col min="2" max="2" width="42.1796875" customWidth="1"/>
    <col min="3" max="5" width="19" customWidth="1"/>
    <col min="6" max="7" width="4.08984375" customWidth="1"/>
    <col min="19" max="19" width="6" customWidth="1"/>
    <col min="20" max="20" width="4.36328125" customWidth="1"/>
  </cols>
  <sheetData>
    <row r="1" spans="1:20" ht="38" customHeight="1" x14ac:dyDescent="0.65">
      <c r="A1" s="7"/>
      <c r="B1" s="41" t="s">
        <v>12</v>
      </c>
      <c r="C1" s="41"/>
      <c r="D1" s="9"/>
      <c r="E1" s="35" t="s">
        <v>13</v>
      </c>
      <c r="F1" s="8"/>
      <c r="G1" s="40"/>
      <c r="H1" s="40"/>
      <c r="I1" s="40"/>
      <c r="J1" s="40"/>
      <c r="K1" s="40"/>
      <c r="L1" s="40"/>
      <c r="M1" s="40"/>
      <c r="N1" s="40"/>
      <c r="O1" s="40"/>
      <c r="P1" s="40"/>
      <c r="Q1" s="40"/>
      <c r="R1" s="40"/>
      <c r="S1" s="40"/>
      <c r="T1" s="1"/>
    </row>
    <row r="2" spans="1:20" ht="59" customHeight="1" x14ac:dyDescent="0.5">
      <c r="A2" s="7"/>
      <c r="B2" s="38" t="s">
        <v>25</v>
      </c>
      <c r="C2" s="39"/>
      <c r="D2" s="39"/>
      <c r="E2" s="39"/>
      <c r="F2" s="8"/>
      <c r="G2" s="40"/>
      <c r="H2" s="40"/>
      <c r="I2" s="40"/>
      <c r="J2" s="40"/>
      <c r="K2" s="40"/>
      <c r="L2" s="40"/>
      <c r="M2" s="40"/>
      <c r="N2" s="40"/>
      <c r="O2" s="40"/>
      <c r="P2" s="40"/>
      <c r="Q2" s="40"/>
      <c r="R2" s="40"/>
      <c r="S2" s="40"/>
      <c r="T2" s="1"/>
    </row>
    <row r="3" spans="1:20" ht="15" customHeight="1" x14ac:dyDescent="0.5">
      <c r="T3" s="1"/>
    </row>
    <row r="4" spans="1:20" s="2" customFormat="1" ht="36" customHeight="1" x14ac:dyDescent="0.5">
      <c r="B4" s="34" t="s">
        <v>8</v>
      </c>
      <c r="C4" s="28" t="s">
        <v>3</v>
      </c>
      <c r="D4" s="28" t="s">
        <v>4</v>
      </c>
      <c r="E4" s="28" t="s">
        <v>5</v>
      </c>
      <c r="T4" s="4"/>
    </row>
    <row r="5" spans="1:20" ht="29" customHeight="1" x14ac:dyDescent="0.5">
      <c r="B5" s="26" t="s">
        <v>2</v>
      </c>
      <c r="C5" s="25">
        <f>Income[[#Totals],[ESTIMATED]]</f>
        <v>0</v>
      </c>
      <c r="D5" s="25">
        <f>Income[[#Totals],[ACTUAL]]</f>
        <v>0</v>
      </c>
      <c r="E5" s="27">
        <f>IF('Budget Summary'!$B5="Income",'Budget Summary'!$D5-'Budget Summary'!$C5,'Budget Summary'!$C5-'Budget Summary'!$D5)</f>
        <v>0</v>
      </c>
      <c r="T5" s="1"/>
    </row>
    <row r="6" spans="1:20" ht="29" customHeight="1" x14ac:dyDescent="0.5">
      <c r="B6" s="26" t="s">
        <v>15</v>
      </c>
      <c r="C6" s="25">
        <f>PersonnelExpenses[[#Totals],[ESTIMATED]]</f>
        <v>0</v>
      </c>
      <c r="D6" s="25" t="str">
        <f>PersonnelExpenses[[#Totals],[ACTUAL]]</f>
        <v xml:space="preserve">0.00 </v>
      </c>
      <c r="E6" s="27">
        <f>IF('Budget Summary'!$B6="Income",'Budget Summary'!$D6-'Budget Summary'!$C6,'Budget Summary'!$C6-'Budget Summary'!$D6)</f>
        <v>0</v>
      </c>
      <c r="T6" s="1"/>
    </row>
    <row r="7" spans="1:20" ht="29" customHeight="1" x14ac:dyDescent="0.5">
      <c r="B7" s="26" t="s">
        <v>16</v>
      </c>
      <c r="C7" s="25">
        <f>OperatingExpenses[[#Totals],[ESTIMATED]]</f>
        <v>0</v>
      </c>
      <c r="D7" s="25" t="str">
        <f>OperatingExpenses[[#Totals],[ACTUAL]]</f>
        <v xml:space="preserve">0.00 </v>
      </c>
      <c r="E7" s="27">
        <f>IF('Budget Summary'!$B7="Income",'Budget Summary'!$D7-'Budget Summary'!$C7,'Budget Summary'!$C7-'Budget Summary'!$D7)</f>
        <v>0</v>
      </c>
      <c r="T7" s="1"/>
    </row>
    <row r="8" spans="1:20" ht="29.15" customHeight="1" x14ac:dyDescent="0.5">
      <c r="B8" s="37" t="s">
        <v>9</v>
      </c>
      <c r="C8" s="25">
        <f>C5-C6-C7</f>
        <v>0</v>
      </c>
      <c r="D8" s="25">
        <f>D5-D6-D7</f>
        <v>0</v>
      </c>
      <c r="E8" s="27">
        <f>SUBTOTAL(109,Table2[DIFFERENCE])</f>
        <v>0</v>
      </c>
      <c r="T8" s="1"/>
    </row>
    <row r="9" spans="1:20" x14ac:dyDescent="0.5">
      <c r="T9" s="1"/>
    </row>
    <row r="10" spans="1:20" ht="36" customHeight="1" x14ac:dyDescent="0.65">
      <c r="B10" s="42"/>
      <c r="C10" s="42"/>
      <c r="D10" s="42"/>
      <c r="E10" s="42"/>
      <c r="T10" s="1"/>
    </row>
    <row r="11" spans="1:20" ht="29" customHeight="1" x14ac:dyDescent="0.5">
      <c r="B11" s="34"/>
      <c r="C11" s="28"/>
      <c r="D11" s="28"/>
      <c r="E11" s="28"/>
      <c r="T11" s="1"/>
    </row>
    <row r="12" spans="1:20" ht="29" customHeight="1" x14ac:dyDescent="0.5">
      <c r="B12" s="26"/>
      <c r="D12" s="31"/>
      <c r="T12" s="1"/>
    </row>
    <row r="13" spans="1:20" ht="29" customHeight="1" x14ac:dyDescent="0.5">
      <c r="B13" s="26"/>
      <c r="D13" s="31"/>
      <c r="T13" s="1"/>
    </row>
    <row r="14" spans="1:20" ht="29" customHeight="1" x14ac:dyDescent="0.5">
      <c r="B14" s="26"/>
      <c r="D14" s="31"/>
      <c r="T14" s="1"/>
    </row>
    <row r="15" spans="1:20" ht="29" customHeight="1" x14ac:dyDescent="0.5">
      <c r="B15" s="26"/>
      <c r="D15" s="31"/>
      <c r="T15" s="1"/>
    </row>
    <row r="16" spans="1:20" ht="29" customHeight="1" x14ac:dyDescent="0.5">
      <c r="B16" s="26"/>
      <c r="D16" s="31"/>
      <c r="G16" s="3"/>
      <c r="H16" s="3"/>
      <c r="I16" s="3"/>
      <c r="J16" s="3"/>
      <c r="K16" s="3"/>
      <c r="L16" s="3"/>
      <c r="M16" s="3"/>
      <c r="N16" s="3"/>
      <c r="O16" s="3"/>
      <c r="P16" s="3"/>
      <c r="Q16" s="3"/>
      <c r="R16" s="3"/>
      <c r="S16" s="3"/>
      <c r="T16" s="1"/>
    </row>
    <row r="17" spans="2:21" ht="29.15" customHeight="1" x14ac:dyDescent="0.5">
      <c r="B17" s="29"/>
      <c r="C17" s="30"/>
      <c r="D17" s="32"/>
      <c r="E17" s="30"/>
      <c r="Q17" s="23"/>
      <c r="R17" s="23"/>
    </row>
    <row r="18" spans="2:21" ht="16.5" customHeight="1" x14ac:dyDescent="0.5">
      <c r="Q18" s="23"/>
      <c r="R18" s="23"/>
    </row>
    <row r="19" spans="2:21" ht="16.5" customHeight="1" x14ac:dyDescent="0.5">
      <c r="Q19" s="23"/>
      <c r="R19" s="23"/>
    </row>
    <row r="20" spans="2:21" ht="16.5" customHeight="1" x14ac:dyDescent="0.5">
      <c r="Q20" s="23"/>
      <c r="R20" s="23"/>
    </row>
    <row r="21" spans="2:21" ht="16.5" customHeight="1" x14ac:dyDescent="0.5">
      <c r="Q21" s="23"/>
      <c r="R21" s="23"/>
    </row>
    <row r="22" spans="2:21" ht="16.5" customHeight="1" x14ac:dyDescent="0.5">
      <c r="Q22" s="23"/>
      <c r="R22" s="23"/>
    </row>
    <row r="23" spans="2:21" ht="16.5" customHeight="1" x14ac:dyDescent="0.5">
      <c r="Q23" s="23"/>
      <c r="R23" s="23"/>
    </row>
    <row r="24" spans="2:21" ht="16.5" customHeight="1" x14ac:dyDescent="0.5">
      <c r="Q24" s="23"/>
      <c r="R24" s="23"/>
    </row>
    <row r="25" spans="2:21" ht="16.5" customHeight="1" x14ac:dyDescent="0.5">
      <c r="Q25" s="23"/>
      <c r="R25" s="23"/>
    </row>
    <row r="26" spans="2:21" ht="16.5" customHeight="1" x14ac:dyDescent="1.4">
      <c r="Q26" s="23"/>
      <c r="R26" s="23"/>
      <c r="S26" s="24"/>
      <c r="T26" s="24"/>
      <c r="U26" s="24"/>
    </row>
    <row r="27" spans="2:21" ht="16.5" customHeight="1" x14ac:dyDescent="0.5">
      <c r="Q27" s="23"/>
      <c r="R27" s="23"/>
    </row>
    <row r="28" spans="2:21" ht="16.5" customHeight="1" x14ac:dyDescent="0.5">
      <c r="Q28" s="23"/>
      <c r="R28" s="23"/>
    </row>
    <row r="29" spans="2:21" ht="16.5" customHeight="1" x14ac:dyDescent="0.5">
      <c r="Q29" s="23"/>
      <c r="R29" s="23"/>
    </row>
    <row r="30" spans="2:21" ht="16.5" customHeight="1" x14ac:dyDescent="0.5">
      <c r="Q30" s="23"/>
      <c r="R30" s="23"/>
    </row>
    <row r="31" spans="2:21" ht="16.5" customHeight="1" x14ac:dyDescent="0.5">
      <c r="Q31" s="23"/>
      <c r="R31" s="23"/>
    </row>
    <row r="32" spans="2:21" ht="16.5" customHeight="1" x14ac:dyDescent="0.5">
      <c r="Q32" s="23"/>
      <c r="R32" s="23"/>
    </row>
    <row r="33" spans="17:18" ht="16.5" customHeight="1" x14ac:dyDescent="0.5">
      <c r="Q33" s="23"/>
      <c r="R33" s="23"/>
    </row>
    <row r="34" spans="17:18" ht="16.5" customHeight="1" x14ac:dyDescent="0.5">
      <c r="Q34" s="23"/>
      <c r="R34" s="23"/>
    </row>
    <row r="35" spans="17:18" ht="16.5" customHeight="1" x14ac:dyDescent="0.5">
      <c r="Q35" s="23"/>
      <c r="R35" s="23"/>
    </row>
    <row r="36" spans="17:18" ht="16.5" customHeight="1" x14ac:dyDescent="0.5">
      <c r="Q36" s="23"/>
      <c r="R36" s="23"/>
    </row>
    <row r="37" spans="17:18" ht="16.5" customHeight="1" x14ac:dyDescent="0.5">
      <c r="Q37" s="23"/>
      <c r="R37" s="23"/>
    </row>
    <row r="38" spans="17:18" ht="16.5" customHeight="1" x14ac:dyDescent="0.5">
      <c r="Q38" s="23"/>
      <c r="R38" s="23"/>
    </row>
    <row r="39" spans="17:18" ht="16.5" customHeight="1" x14ac:dyDescent="0.5">
      <c r="Q39" s="23"/>
      <c r="R39" s="23"/>
    </row>
    <row r="40" spans="17:18" ht="16.5" customHeight="1" x14ac:dyDescent="0.5">
      <c r="Q40" s="23"/>
      <c r="R40" s="23"/>
    </row>
    <row r="41" spans="17:18" ht="16.5" customHeight="1" x14ac:dyDescent="0.5">
      <c r="Q41" s="23"/>
      <c r="R41" s="23"/>
    </row>
    <row r="42" spans="17:18" ht="16.5" customHeight="1" x14ac:dyDescent="0.5">
      <c r="Q42" s="23"/>
      <c r="R42" s="23"/>
    </row>
  </sheetData>
  <sheetProtection insertColumns="0" insertRows="0" deleteColumns="0" deleteRows="0" selectLockedCells="1" autoFilter="0"/>
  <mergeCells count="4">
    <mergeCell ref="B2:E2"/>
    <mergeCell ref="G1:S2"/>
    <mergeCell ref="B1:C1"/>
    <mergeCell ref="B10:E10"/>
  </mergeCells>
  <conditionalFormatting sqref="C5:E6 C11:E65 C9:E9">
    <cfRule type="cellIs" dxfId="8" priority="7" operator="lessThan">
      <formula>0</formula>
    </cfRule>
  </conditionalFormatting>
  <conditionalFormatting sqref="D12:E17">
    <cfRule type="cellIs" dxfId="7" priority="6" operator="lessThan">
      <formula>0</formula>
    </cfRule>
  </conditionalFormatting>
  <conditionalFormatting sqref="I17:K42 O17:Q42">
    <cfRule type="cellIs" dxfId="6" priority="5" operator="lessThan">
      <formula>0</formula>
    </cfRule>
  </conditionalFormatting>
  <conditionalFormatting sqref="C7:E7">
    <cfRule type="cellIs" dxfId="5" priority="4" operator="lessThan">
      <formula>0</formula>
    </cfRule>
  </conditionalFormatting>
  <conditionalFormatting sqref="C8">
    <cfRule type="cellIs" dxfId="4" priority="2" operator="lessThan">
      <formula>0</formula>
    </cfRule>
  </conditionalFormatting>
  <conditionalFormatting sqref="D8">
    <cfRule type="cellIs" dxfId="3" priority="1" operator="lessThan">
      <formula>0</formula>
    </cfRule>
  </conditionalFormatting>
  <dataValidations count="15">
    <dataValidation allowBlank="1" showInputMessage="1" showErrorMessage="1" prompt="Create a Monthly Business Budget in this workbook. Overview is in this worksheet. Enter Income details in Monthly Income, Personnel, and Operating Expenses in respective worksheets" sqref="A1" xr:uid="{00000000-0002-0000-0000-000000000000}"/>
    <dataValidation allowBlank="1" showInputMessage="1" showErrorMessage="1" prompt="Enter Company Name in this cell" sqref="B1 M24" xr:uid="{00000000-0002-0000-0000-000001000000}"/>
    <dataValidation allowBlank="1" showInputMessage="1" showErrorMessage="1" prompt="Enter Date in this cell. Budget overview chart is in cell B9" sqref="P25:Q25" xr:uid="{00000000-0002-0000-0000-000002000000}"/>
    <dataValidation allowBlank="1" showInputMessage="1" showErrorMessage="1" prompt="Budget Totals for Income &amp; Expenses, both estimated &amp; actual, are automatically calculated from amounts entered in other worksheets. Balance &amp; Difference are automatically adjusted" sqref="B4" xr:uid="{00000000-0002-0000-0000-000003000000}"/>
    <dataValidation allowBlank="1" showInputMessage="1" showErrorMessage="1" prompt="Estimated totals are automatically calculated in this column under this heading" sqref="C4" xr:uid="{00000000-0002-0000-0000-000004000000}"/>
    <dataValidation allowBlank="1" showInputMessage="1" showErrorMessage="1" prompt="Actual totals are automatically calculated in this column under this heading" sqref="D4" xr:uid="{00000000-0002-0000-0000-000005000000}"/>
    <dataValidation allowBlank="1" showInputMessage="1" showErrorMessage="1" prompt="Difference of Estimated and Actual Totals is automatically calculated in this column under this heading" sqref="E4" xr:uid="{00000000-0002-0000-0000-000006000000}"/>
    <dataValidation allowBlank="1" showInputMessage="1" showErrorMessage="1" prompt="Top 5 Operating Expenses are automatically updated in table below" sqref="B10" xr:uid="{00000000-0002-0000-0000-000007000000}"/>
    <dataValidation allowBlank="1" showInputMessage="1" showErrorMessage="1" prompt="Top 5 Expense items are automatically updated in this column under this heading" sqref="B11" xr:uid="{00000000-0002-0000-0000-000008000000}"/>
    <dataValidation allowBlank="1" showInputMessage="1" showErrorMessage="1" prompt="Amount is automatically updated in this column under this heading" sqref="C11" xr:uid="{00000000-0002-0000-0000-000009000000}"/>
    <dataValidation allowBlank="1" showInputMessage="1" showErrorMessage="1" prompt="Percent of Expenses is automatically calculated in this column under this heading" sqref="D11" xr:uid="{00000000-0002-0000-0000-00000A000000}"/>
    <dataValidation allowBlank="1" showInputMessage="1" showErrorMessage="1" prompt="15 percent Reduction amount is automatically calculated in this column under this heading" sqref="E11" xr:uid="{00000000-0002-0000-0000-00000B000000}"/>
    <dataValidation allowBlank="1" showInputMessage="1" showErrorMessage="1" prompt="Title of this worksheet is in this cell. Enter Date in cell at right. Budget Totals are automatically calculated in Totals table starting in cell B4" sqref="M25:O28 P26:U26" xr:uid="{00000000-0002-0000-0000-00000C000000}"/>
    <dataValidation allowBlank="1" showInputMessage="1" showErrorMessage="1" prompt="Title of this worksheet is in this cell. Enter Date in cell E1. Budget Totals are automatically calculated in Totals table starting in cell B4" sqref="B2:E2" xr:uid="{8E702F6A-5E78-4E17-977C-B5A4FD9A8B45}"/>
    <dataValidation allowBlank="1" showInputMessage="1" showErrorMessage="1" prompt="Enter date in this cell" sqref="E1" xr:uid="{E30B488B-9392-4105-8398-E51CD7069B29}"/>
  </dataValidations>
  <printOptions horizontalCentered="1"/>
  <pageMargins left="0.25" right="0.25" top="0.25" bottom="0.25" header="0" footer="0"/>
  <pageSetup scale="50"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autoPageBreaks="0" fitToPage="1"/>
  </sheetPr>
  <dimension ref="A1:S125"/>
  <sheetViews>
    <sheetView showGridLines="0" zoomScaleNormal="100" workbookViewId="0">
      <selection activeCell="B2" sqref="B2:E2"/>
    </sheetView>
  </sheetViews>
  <sheetFormatPr defaultColWidth="9" defaultRowHeight="30" customHeight="1" x14ac:dyDescent="0.5"/>
  <cols>
    <col min="1" max="1" width="4.08984375" customWidth="1"/>
    <col min="2" max="2" width="29.08984375" customWidth="1"/>
    <col min="3" max="3" width="19" customWidth="1"/>
    <col min="4" max="4" width="18.81640625" customWidth="1"/>
    <col min="5" max="5" width="26" hidden="1" customWidth="1"/>
    <col min="6" max="6" width="19" customWidth="1"/>
    <col min="7" max="8" width="4.08984375" customWidth="1"/>
  </cols>
  <sheetData>
    <row r="1" spans="1:19" ht="31.5" customHeight="1" x14ac:dyDescent="0.65">
      <c r="A1" s="12"/>
      <c r="B1" s="43" t="s">
        <v>12</v>
      </c>
      <c r="C1" s="43"/>
      <c r="D1" s="13"/>
      <c r="E1" s="14" t="s">
        <v>13</v>
      </c>
      <c r="F1" s="36" t="s">
        <v>13</v>
      </c>
      <c r="G1" s="10"/>
      <c r="H1" s="5"/>
      <c r="I1" s="5"/>
    </row>
    <row r="2" spans="1:19" ht="42" customHeight="1" x14ac:dyDescent="0.5">
      <c r="A2" s="12"/>
      <c r="B2" s="44" t="s">
        <v>19</v>
      </c>
      <c r="C2" s="45"/>
      <c r="D2" s="45"/>
      <c r="E2" s="45"/>
      <c r="F2" s="7"/>
      <c r="G2" s="11"/>
      <c r="H2" s="6"/>
      <c r="I2" s="6"/>
      <c r="J2" s="2"/>
      <c r="K2" s="2"/>
      <c r="L2" s="2"/>
      <c r="M2" s="2"/>
      <c r="N2" s="2"/>
      <c r="O2" s="2"/>
      <c r="P2" s="2"/>
      <c r="Q2" s="2"/>
      <c r="R2" s="2"/>
      <c r="S2" s="2"/>
    </row>
    <row r="3" spans="1:19" ht="15" customHeight="1" x14ac:dyDescent="0.5">
      <c r="A3" s="15"/>
      <c r="B3" s="15"/>
      <c r="C3" s="15"/>
      <c r="D3" s="15"/>
      <c r="E3" s="15"/>
      <c r="F3" s="15"/>
      <c r="G3" s="16"/>
      <c r="H3" s="5"/>
      <c r="I3" s="5"/>
    </row>
    <row r="4" spans="1:19" s="2" customFormat="1" ht="30" customHeight="1" x14ac:dyDescent="0.5">
      <c r="A4" s="17"/>
      <c r="B4" s="34" t="s">
        <v>24</v>
      </c>
      <c r="C4" s="28" t="s">
        <v>3</v>
      </c>
      <c r="D4" s="28" t="s">
        <v>4</v>
      </c>
      <c r="E4" s="28" t="s">
        <v>6</v>
      </c>
      <c r="F4" s="28" t="s">
        <v>5</v>
      </c>
      <c r="G4" s="16"/>
      <c r="H4" s="5"/>
      <c r="I4" s="5"/>
      <c r="J4"/>
      <c r="K4"/>
      <c r="L4"/>
      <c r="M4"/>
      <c r="N4"/>
      <c r="O4"/>
      <c r="P4"/>
      <c r="Q4"/>
      <c r="R4"/>
      <c r="S4"/>
    </row>
    <row r="5" spans="1:19" ht="30" customHeight="1" x14ac:dyDescent="0.5">
      <c r="A5" s="15"/>
      <c r="B5" s="26" t="s">
        <v>17</v>
      </c>
      <c r="C5">
        <v>0</v>
      </c>
      <c r="D5">
        <v>0</v>
      </c>
      <c r="E5">
        <f>Income[[#This Row],[ACTUAL]]+(10^-6)*ROW(Income[[#This Row],[ACTUAL]])</f>
        <v>4.9999999999999996E-6</v>
      </c>
      <c r="F5">
        <f>Income[[#This Row],[ACTUAL]]-Income[[#This Row],[ESTIMATED]]</f>
        <v>0</v>
      </c>
      <c r="G5" s="16"/>
      <c r="H5" s="5"/>
      <c r="I5" s="5"/>
    </row>
    <row r="6" spans="1:19" ht="30" customHeight="1" x14ac:dyDescent="0.5">
      <c r="A6" s="15"/>
      <c r="B6" s="29" t="s">
        <v>18</v>
      </c>
      <c r="C6">
        <f>SUBTOTAL(109,Income[ESTIMATED])</f>
        <v>0</v>
      </c>
      <c r="D6">
        <f>SUBTOTAL(109,Income[ACTUAL])</f>
        <v>0</v>
      </c>
      <c r="F6">
        <f>SUBTOTAL(109,Income[DIFFERENCE])</f>
        <v>0</v>
      </c>
      <c r="G6" s="15"/>
      <c r="H6" s="5"/>
      <c r="I6" s="5"/>
    </row>
    <row r="7" spans="1:19" ht="30" customHeight="1" x14ac:dyDescent="0.5">
      <c r="H7" s="22"/>
      <c r="I7" s="22"/>
    </row>
    <row r="8" spans="1:19" ht="30" customHeight="1" x14ac:dyDescent="0.5">
      <c r="H8" s="22"/>
      <c r="I8" s="22"/>
    </row>
    <row r="9" spans="1:19" ht="30" customHeight="1" x14ac:dyDescent="0.5">
      <c r="H9" s="22"/>
      <c r="I9" s="22"/>
    </row>
    <row r="10" spans="1:19" ht="30" customHeight="1" x14ac:dyDescent="0.5">
      <c r="H10" s="22"/>
      <c r="I10" s="22"/>
    </row>
    <row r="11" spans="1:19" ht="30" customHeight="1" x14ac:dyDescent="0.5">
      <c r="H11" s="22"/>
      <c r="I11" s="22"/>
    </row>
    <row r="12" spans="1:19" ht="30" customHeight="1" x14ac:dyDescent="0.5">
      <c r="H12" s="22"/>
      <c r="I12" s="22"/>
    </row>
    <row r="13" spans="1:19" ht="30" customHeight="1" x14ac:dyDescent="0.5">
      <c r="H13" s="22"/>
      <c r="I13" s="22"/>
    </row>
    <row r="14" spans="1:19" ht="30" customHeight="1" x14ac:dyDescent="0.5">
      <c r="H14" s="22"/>
      <c r="I14" s="22"/>
    </row>
    <row r="15" spans="1:19" ht="30" customHeight="1" x14ac:dyDescent="0.5">
      <c r="H15" s="22"/>
      <c r="I15" s="22"/>
    </row>
    <row r="16" spans="1:19" ht="30" customHeight="1" x14ac:dyDescent="0.5">
      <c r="H16" s="22"/>
      <c r="I16" s="22"/>
    </row>
    <row r="17" spans="8:9" ht="30" customHeight="1" x14ac:dyDescent="0.5">
      <c r="H17" s="22"/>
      <c r="I17" s="22"/>
    </row>
    <row r="18" spans="8:9" ht="30" customHeight="1" x14ac:dyDescent="0.5">
      <c r="H18" s="22"/>
      <c r="I18" s="22"/>
    </row>
    <row r="19" spans="8:9" ht="30" customHeight="1" x14ac:dyDescent="0.5">
      <c r="H19" s="22"/>
      <c r="I19" s="22"/>
    </row>
    <row r="20" spans="8:9" ht="30" customHeight="1" x14ac:dyDescent="0.5">
      <c r="H20" s="22"/>
      <c r="I20" s="22"/>
    </row>
    <row r="21" spans="8:9" ht="30" customHeight="1" x14ac:dyDescent="0.5">
      <c r="H21" s="22"/>
      <c r="I21" s="22"/>
    </row>
    <row r="22" spans="8:9" ht="30" customHeight="1" x14ac:dyDescent="0.5">
      <c r="H22" s="22"/>
      <c r="I22" s="22"/>
    </row>
    <row r="23" spans="8:9" ht="30" customHeight="1" x14ac:dyDescent="0.5">
      <c r="H23" s="22"/>
      <c r="I23" s="22"/>
    </row>
    <row r="24" spans="8:9" ht="30" customHeight="1" x14ac:dyDescent="0.5">
      <c r="H24" s="22"/>
      <c r="I24" s="22"/>
    </row>
    <row r="25" spans="8:9" ht="30" customHeight="1" x14ac:dyDescent="0.5">
      <c r="H25" s="22"/>
      <c r="I25" s="22"/>
    </row>
    <row r="26" spans="8:9" ht="30" customHeight="1" x14ac:dyDescent="0.5">
      <c r="H26" s="22"/>
      <c r="I26" s="22"/>
    </row>
    <row r="27" spans="8:9" ht="30" customHeight="1" x14ac:dyDescent="0.5">
      <c r="H27" s="22"/>
      <c r="I27" s="22"/>
    </row>
    <row r="28" spans="8:9" ht="30" customHeight="1" x14ac:dyDescent="0.5">
      <c r="H28" s="22"/>
      <c r="I28" s="22"/>
    </row>
    <row r="29" spans="8:9" ht="30" customHeight="1" x14ac:dyDescent="0.5">
      <c r="H29" s="22"/>
      <c r="I29" s="22"/>
    </row>
    <row r="30" spans="8:9" ht="30" customHeight="1" x14ac:dyDescent="0.5">
      <c r="H30" s="22"/>
      <c r="I30" s="22"/>
    </row>
    <row r="31" spans="8:9" ht="30" customHeight="1" x14ac:dyDescent="0.5">
      <c r="H31" s="22"/>
      <c r="I31" s="22"/>
    </row>
    <row r="32" spans="8:9" ht="30" customHeight="1" x14ac:dyDescent="0.5">
      <c r="H32" s="22"/>
      <c r="I32" s="22"/>
    </row>
    <row r="33" spans="8:9" ht="30" customHeight="1" x14ac:dyDescent="0.5">
      <c r="H33" s="22"/>
      <c r="I33" s="22"/>
    </row>
    <row r="34" spans="8:9" ht="30" customHeight="1" x14ac:dyDescent="0.5">
      <c r="H34" s="22"/>
      <c r="I34" s="22"/>
    </row>
    <row r="35" spans="8:9" ht="30" customHeight="1" x14ac:dyDescent="0.5">
      <c r="H35" s="22"/>
      <c r="I35" s="22"/>
    </row>
    <row r="36" spans="8:9" ht="30" customHeight="1" x14ac:dyDescent="0.5">
      <c r="H36" s="22"/>
      <c r="I36" s="22"/>
    </row>
    <row r="37" spans="8:9" ht="30" customHeight="1" x14ac:dyDescent="0.5">
      <c r="H37" s="22"/>
      <c r="I37" s="22"/>
    </row>
    <row r="38" spans="8:9" ht="30" customHeight="1" x14ac:dyDescent="0.5">
      <c r="H38" s="22"/>
      <c r="I38" s="22"/>
    </row>
    <row r="39" spans="8:9" ht="30" customHeight="1" x14ac:dyDescent="0.5">
      <c r="H39" s="22"/>
      <c r="I39" s="22"/>
    </row>
    <row r="40" spans="8:9" ht="30" customHeight="1" x14ac:dyDescent="0.5">
      <c r="H40" s="22"/>
      <c r="I40" s="22"/>
    </row>
    <row r="41" spans="8:9" ht="30" customHeight="1" x14ac:dyDescent="0.5">
      <c r="H41" s="22"/>
      <c r="I41" s="22"/>
    </row>
    <row r="42" spans="8:9" ht="30" customHeight="1" x14ac:dyDescent="0.5">
      <c r="H42" s="22"/>
      <c r="I42" s="22"/>
    </row>
    <row r="43" spans="8:9" ht="30" customHeight="1" x14ac:dyDescent="0.5">
      <c r="H43" s="22"/>
      <c r="I43" s="22"/>
    </row>
    <row r="44" spans="8:9" ht="30" customHeight="1" x14ac:dyDescent="0.5">
      <c r="H44" s="22"/>
      <c r="I44" s="22"/>
    </row>
    <row r="45" spans="8:9" ht="30" customHeight="1" x14ac:dyDescent="0.5">
      <c r="H45" s="22"/>
      <c r="I45" s="22"/>
    </row>
    <row r="46" spans="8:9" ht="30" customHeight="1" x14ac:dyDescent="0.5">
      <c r="H46" s="22"/>
      <c r="I46" s="22"/>
    </row>
    <row r="47" spans="8:9" ht="30" customHeight="1" x14ac:dyDescent="0.5">
      <c r="H47" s="22"/>
      <c r="I47" s="22"/>
    </row>
    <row r="48" spans="8:9" ht="30" customHeight="1" x14ac:dyDescent="0.5">
      <c r="H48" s="22"/>
      <c r="I48" s="22"/>
    </row>
    <row r="49" spans="8:9" ht="30" customHeight="1" x14ac:dyDescent="0.5">
      <c r="H49" s="22"/>
      <c r="I49" s="22"/>
    </row>
    <row r="50" spans="8:9" ht="30" customHeight="1" x14ac:dyDescent="0.5">
      <c r="H50" s="22"/>
      <c r="I50" s="22"/>
    </row>
    <row r="51" spans="8:9" ht="30" customHeight="1" x14ac:dyDescent="0.5">
      <c r="H51" s="22"/>
      <c r="I51" s="22"/>
    </row>
    <row r="52" spans="8:9" ht="30" customHeight="1" x14ac:dyDescent="0.5">
      <c r="H52" s="22"/>
      <c r="I52" s="22"/>
    </row>
    <row r="53" spans="8:9" ht="30" customHeight="1" x14ac:dyDescent="0.5">
      <c r="H53" s="22"/>
      <c r="I53" s="22"/>
    </row>
    <row r="54" spans="8:9" ht="30" customHeight="1" x14ac:dyDescent="0.5">
      <c r="H54" s="22"/>
      <c r="I54" s="22"/>
    </row>
    <row r="55" spans="8:9" ht="30" customHeight="1" x14ac:dyDescent="0.5">
      <c r="H55" s="22"/>
      <c r="I55" s="22"/>
    </row>
    <row r="56" spans="8:9" ht="30" customHeight="1" x14ac:dyDescent="0.5">
      <c r="H56" s="22"/>
      <c r="I56" s="22"/>
    </row>
    <row r="57" spans="8:9" ht="30" customHeight="1" x14ac:dyDescent="0.5">
      <c r="H57" s="22"/>
      <c r="I57" s="22"/>
    </row>
    <row r="58" spans="8:9" ht="30" customHeight="1" x14ac:dyDescent="0.5">
      <c r="H58" s="22"/>
      <c r="I58" s="22"/>
    </row>
    <row r="59" spans="8:9" ht="30" customHeight="1" x14ac:dyDescent="0.5">
      <c r="H59" s="22"/>
      <c r="I59" s="22"/>
    </row>
    <row r="60" spans="8:9" ht="30" customHeight="1" x14ac:dyDescent="0.5">
      <c r="H60" s="22"/>
      <c r="I60" s="22"/>
    </row>
    <row r="61" spans="8:9" ht="30" customHeight="1" x14ac:dyDescent="0.5">
      <c r="H61" s="22"/>
      <c r="I61" s="22"/>
    </row>
    <row r="62" spans="8:9" ht="30" customHeight="1" x14ac:dyDescent="0.5">
      <c r="H62" s="22"/>
      <c r="I62" s="22"/>
    </row>
    <row r="63" spans="8:9" ht="30" customHeight="1" x14ac:dyDescent="0.5">
      <c r="H63" s="22"/>
      <c r="I63" s="22"/>
    </row>
    <row r="64" spans="8:9" ht="30" customHeight="1" x14ac:dyDescent="0.5">
      <c r="H64" s="22"/>
      <c r="I64" s="22"/>
    </row>
    <row r="65" spans="8:9" ht="30" customHeight="1" x14ac:dyDescent="0.5">
      <c r="H65" s="22"/>
      <c r="I65" s="22"/>
    </row>
    <row r="66" spans="8:9" ht="30" customHeight="1" x14ac:dyDescent="0.5">
      <c r="H66" s="22"/>
      <c r="I66" s="22"/>
    </row>
    <row r="67" spans="8:9" ht="30" customHeight="1" x14ac:dyDescent="0.5">
      <c r="H67" s="22"/>
      <c r="I67" s="22"/>
    </row>
    <row r="68" spans="8:9" ht="30" customHeight="1" x14ac:dyDescent="0.5">
      <c r="H68" s="22"/>
      <c r="I68" s="22"/>
    </row>
    <row r="69" spans="8:9" ht="30" customHeight="1" x14ac:dyDescent="0.5">
      <c r="H69" s="22"/>
      <c r="I69" s="22"/>
    </row>
    <row r="70" spans="8:9" ht="30" customHeight="1" x14ac:dyDescent="0.5">
      <c r="H70" s="22"/>
      <c r="I70" s="22"/>
    </row>
    <row r="71" spans="8:9" ht="30" customHeight="1" x14ac:dyDescent="0.5">
      <c r="H71" s="22"/>
      <c r="I71" s="22"/>
    </row>
    <row r="72" spans="8:9" ht="30" customHeight="1" x14ac:dyDescent="0.5">
      <c r="H72" s="22"/>
      <c r="I72" s="22"/>
    </row>
    <row r="73" spans="8:9" ht="30" customHeight="1" x14ac:dyDescent="0.5">
      <c r="H73" s="22"/>
      <c r="I73" s="22"/>
    </row>
    <row r="74" spans="8:9" ht="30" customHeight="1" x14ac:dyDescent="0.5">
      <c r="H74" s="22"/>
      <c r="I74" s="22"/>
    </row>
    <row r="75" spans="8:9" ht="30" customHeight="1" x14ac:dyDescent="0.5">
      <c r="H75" s="22"/>
      <c r="I75" s="22"/>
    </row>
    <row r="76" spans="8:9" ht="30" customHeight="1" x14ac:dyDescent="0.5">
      <c r="H76" s="22"/>
      <c r="I76" s="22"/>
    </row>
    <row r="77" spans="8:9" ht="30" customHeight="1" x14ac:dyDescent="0.5">
      <c r="H77" s="22"/>
      <c r="I77" s="22"/>
    </row>
    <row r="78" spans="8:9" ht="30" customHeight="1" x14ac:dyDescent="0.5">
      <c r="H78" s="22"/>
      <c r="I78" s="22"/>
    </row>
    <row r="79" spans="8:9" ht="30" customHeight="1" x14ac:dyDescent="0.5">
      <c r="H79" s="22"/>
      <c r="I79" s="22"/>
    </row>
    <row r="80" spans="8:9" ht="30" customHeight="1" x14ac:dyDescent="0.5">
      <c r="H80" s="22"/>
      <c r="I80" s="22"/>
    </row>
    <row r="81" spans="8:9" ht="30" customHeight="1" x14ac:dyDescent="0.5">
      <c r="H81" s="22"/>
      <c r="I81" s="22"/>
    </row>
    <row r="82" spans="8:9" ht="30" customHeight="1" x14ac:dyDescent="0.5">
      <c r="H82" s="22"/>
      <c r="I82" s="22"/>
    </row>
    <row r="83" spans="8:9" ht="30" customHeight="1" x14ac:dyDescent="0.5">
      <c r="H83" s="22"/>
      <c r="I83" s="22"/>
    </row>
    <row r="84" spans="8:9" ht="30" customHeight="1" x14ac:dyDescent="0.5">
      <c r="H84" s="22"/>
      <c r="I84" s="22"/>
    </row>
    <row r="85" spans="8:9" ht="30" customHeight="1" x14ac:dyDescent="0.5">
      <c r="H85" s="22"/>
      <c r="I85" s="22"/>
    </row>
    <row r="86" spans="8:9" ht="30" customHeight="1" x14ac:dyDescent="0.5">
      <c r="H86" s="22"/>
      <c r="I86" s="22"/>
    </row>
    <row r="87" spans="8:9" ht="30" customHeight="1" x14ac:dyDescent="0.5">
      <c r="H87" s="22"/>
      <c r="I87" s="22"/>
    </row>
    <row r="88" spans="8:9" ht="30" customHeight="1" x14ac:dyDescent="0.5">
      <c r="H88" s="22"/>
      <c r="I88" s="22"/>
    </row>
    <row r="89" spans="8:9" ht="30" customHeight="1" x14ac:dyDescent="0.5">
      <c r="H89" s="22"/>
      <c r="I89" s="22"/>
    </row>
    <row r="90" spans="8:9" ht="30" customHeight="1" x14ac:dyDescent="0.5">
      <c r="H90" s="22"/>
      <c r="I90" s="22"/>
    </row>
    <row r="91" spans="8:9" ht="30" customHeight="1" x14ac:dyDescent="0.5">
      <c r="H91" s="22"/>
      <c r="I91" s="22"/>
    </row>
    <row r="92" spans="8:9" ht="30" customHeight="1" x14ac:dyDescent="0.5">
      <c r="H92" s="22"/>
      <c r="I92" s="22"/>
    </row>
    <row r="93" spans="8:9" ht="30" customHeight="1" x14ac:dyDescent="0.5">
      <c r="H93" s="22"/>
      <c r="I93" s="22"/>
    </row>
    <row r="94" spans="8:9" ht="30" customHeight="1" x14ac:dyDescent="0.5">
      <c r="H94" s="22"/>
      <c r="I94" s="22"/>
    </row>
    <row r="95" spans="8:9" ht="30" customHeight="1" x14ac:dyDescent="0.5">
      <c r="H95" s="22"/>
      <c r="I95" s="22"/>
    </row>
    <row r="96" spans="8:9" ht="30" customHeight="1" x14ac:dyDescent="0.5">
      <c r="H96" s="22"/>
      <c r="I96" s="22"/>
    </row>
    <row r="97" spans="8:9" ht="30" customHeight="1" x14ac:dyDescent="0.5">
      <c r="H97" s="22"/>
      <c r="I97" s="22"/>
    </row>
    <row r="98" spans="8:9" ht="30" customHeight="1" x14ac:dyDescent="0.5">
      <c r="H98" s="22"/>
      <c r="I98" s="22"/>
    </row>
    <row r="99" spans="8:9" ht="30" customHeight="1" x14ac:dyDescent="0.5">
      <c r="H99" s="22"/>
      <c r="I99" s="22"/>
    </row>
    <row r="100" spans="8:9" ht="30" customHeight="1" x14ac:dyDescent="0.5">
      <c r="H100" s="22"/>
      <c r="I100" s="22"/>
    </row>
    <row r="101" spans="8:9" ht="30" customHeight="1" x14ac:dyDescent="0.5">
      <c r="H101" s="22"/>
      <c r="I101" s="22"/>
    </row>
    <row r="102" spans="8:9" ht="30" customHeight="1" x14ac:dyDescent="0.5">
      <c r="H102" s="22"/>
      <c r="I102" s="22"/>
    </row>
    <row r="103" spans="8:9" ht="30" customHeight="1" x14ac:dyDescent="0.5">
      <c r="H103" s="22"/>
      <c r="I103" s="22"/>
    </row>
    <row r="104" spans="8:9" ht="30" customHeight="1" x14ac:dyDescent="0.5">
      <c r="H104" s="22"/>
      <c r="I104" s="22"/>
    </row>
    <row r="105" spans="8:9" ht="30" customHeight="1" x14ac:dyDescent="0.5">
      <c r="H105" s="22"/>
      <c r="I105" s="22"/>
    </row>
    <row r="106" spans="8:9" ht="30" customHeight="1" x14ac:dyDescent="0.5">
      <c r="H106" s="22"/>
      <c r="I106" s="22"/>
    </row>
    <row r="107" spans="8:9" ht="30" customHeight="1" x14ac:dyDescent="0.5">
      <c r="H107" s="22"/>
      <c r="I107" s="22"/>
    </row>
    <row r="108" spans="8:9" ht="30" customHeight="1" x14ac:dyDescent="0.5">
      <c r="H108" s="22"/>
      <c r="I108" s="22"/>
    </row>
    <row r="109" spans="8:9" ht="30" customHeight="1" x14ac:dyDescent="0.5">
      <c r="H109" s="22"/>
      <c r="I109" s="22"/>
    </row>
    <row r="110" spans="8:9" ht="30" customHeight="1" x14ac:dyDescent="0.5">
      <c r="H110" s="22"/>
      <c r="I110" s="22"/>
    </row>
    <row r="111" spans="8:9" ht="30" customHeight="1" x14ac:dyDescent="0.5">
      <c r="H111" s="22"/>
      <c r="I111" s="22"/>
    </row>
    <row r="112" spans="8:9" ht="30" customHeight="1" x14ac:dyDescent="0.5">
      <c r="H112" s="22"/>
      <c r="I112" s="22"/>
    </row>
    <row r="113" spans="8:9" ht="30" customHeight="1" x14ac:dyDescent="0.5">
      <c r="H113" s="22"/>
      <c r="I113" s="22"/>
    </row>
    <row r="114" spans="8:9" ht="30" customHeight="1" x14ac:dyDescent="0.5">
      <c r="H114" s="22"/>
      <c r="I114" s="22"/>
    </row>
    <row r="115" spans="8:9" ht="30" customHeight="1" x14ac:dyDescent="0.5">
      <c r="H115" s="22"/>
      <c r="I115" s="22"/>
    </row>
    <row r="116" spans="8:9" ht="30" customHeight="1" x14ac:dyDescent="0.5">
      <c r="H116" s="22"/>
      <c r="I116" s="22"/>
    </row>
    <row r="117" spans="8:9" ht="30" customHeight="1" x14ac:dyDescent="0.5">
      <c r="H117" s="22"/>
      <c r="I117" s="22"/>
    </row>
    <row r="118" spans="8:9" ht="30" customHeight="1" x14ac:dyDescent="0.5">
      <c r="H118" s="22"/>
      <c r="I118" s="22"/>
    </row>
    <row r="119" spans="8:9" ht="30" customHeight="1" x14ac:dyDescent="0.5">
      <c r="H119" s="22"/>
      <c r="I119" s="22"/>
    </row>
    <row r="120" spans="8:9" ht="30" customHeight="1" x14ac:dyDescent="0.5">
      <c r="H120" s="22"/>
      <c r="I120" s="22"/>
    </row>
    <row r="121" spans="8:9" ht="30" customHeight="1" x14ac:dyDescent="0.5">
      <c r="H121" s="22"/>
      <c r="I121" s="22"/>
    </row>
    <row r="122" spans="8:9" ht="30" customHeight="1" x14ac:dyDescent="0.5">
      <c r="H122" s="22"/>
      <c r="I122" s="22"/>
    </row>
    <row r="123" spans="8:9" ht="30" customHeight="1" x14ac:dyDescent="0.5">
      <c r="H123" s="22"/>
      <c r="I123" s="22"/>
    </row>
    <row r="124" spans="8:9" ht="30" customHeight="1" x14ac:dyDescent="0.5">
      <c r="H124" s="22"/>
      <c r="I124" s="22"/>
    </row>
    <row r="125" spans="8:9" ht="30" customHeight="1" x14ac:dyDescent="0.5">
      <c r="H125" s="22"/>
      <c r="I125" s="22"/>
    </row>
  </sheetData>
  <sheetProtection insertColumns="0" insertRows="0" deleteColumns="0" deleteRows="0" selectLockedCells="1" autoFilter="0"/>
  <dataConsolidate/>
  <mergeCells count="2">
    <mergeCell ref="B1:C1"/>
    <mergeCell ref="B2:E2"/>
  </mergeCells>
  <conditionalFormatting sqref="F6">
    <cfRule type="cellIs" dxfId="2" priority="3" operator="lessThan">
      <formula>0</formula>
    </cfRule>
  </conditionalFormatting>
  <dataValidations count="10">
    <dataValidation type="custom" allowBlank="1" showInputMessage="1" showErrorMessage="1" errorTitle="ALERT" error="This cell is automatically populated and should not be overwitten. Overwriting this cell would break calculations in this worksheet." sqref="G3:G5" xr:uid="{00000000-0002-0000-0100-000000000000}">
      <formula1>LEN(G3)=""</formula1>
    </dataValidation>
    <dataValidation allowBlank="1" showInputMessage="1" showErrorMessage="1" errorTitle="ALERT" error="This cell is automatically populated and should not be overwitten. Overwriting this cell would break calculations in this worksheet." sqref="F5" xr:uid="{00000000-0002-0000-0100-000001000000}"/>
    <dataValidation allowBlank="1" showInputMessage="1" showErrorMessage="1" prompt="Enter Income details in this column under this heading. Use heading filters to find specific entries" sqref="B4" xr:uid="{00000000-0002-0000-0100-000002000000}"/>
    <dataValidation allowBlank="1" showInputMessage="1" showErrorMessage="1" prompt="Enter Estimated amount in this column under this heading" sqref="C4" xr:uid="{00000000-0002-0000-0100-000003000000}"/>
    <dataValidation allowBlank="1" showInputMessage="1" showErrorMessage="1" prompt="Enter Actual amount in this column under this heading" sqref="D4" xr:uid="{00000000-0002-0000-0100-000004000000}"/>
    <dataValidation allowBlank="1" showInputMessage="1" showErrorMessage="1" prompt="Difference of Estimated and Actual Income is automatically calculated in this column under this heading" sqref="F4" xr:uid="{00000000-0002-0000-0100-000005000000}"/>
    <dataValidation allowBlank="1" showInputMessage="1" showErrorMessage="1" prompt="Enter Company Name in this cell" sqref="B1" xr:uid="{00000000-0002-0000-0100-000008000000}"/>
    <dataValidation allowBlank="1" showInputMessage="1" showErrorMessage="1" prompt="Create a Monthly Business Budget in this workbook. Overview is in this worksheet. Enter Income details in Monthly Income, Personnel, and Operating Expenses in respective worksheets" sqref="A1" xr:uid="{00000000-0002-0000-0100-000009000000}"/>
    <dataValidation allowBlank="1" showInputMessage="1" showErrorMessage="1" prompt="Title of this worksheet is in this cell. Enter Date in cell F1. Budget Totals are automatically calculated in Totals table starting in cell B4" sqref="B2:E2" xr:uid="{E94C5016-68FE-4394-9F6F-CB2BBEB64B1D}"/>
    <dataValidation allowBlank="1" showInputMessage="1" showErrorMessage="1" prompt="Enter Date in this cell" sqref="F1" xr:uid="{9A03F494-017A-4E21-8D5E-DBDE186E011A}"/>
  </dataValidations>
  <printOptions horizontalCentered="1"/>
  <pageMargins left="0.25" right="0.25" top="0.25" bottom="0.25" header="0" footer="0"/>
  <pageSetup scale="97"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8" id="{9B1F0385-725B-457A-9CC0-2AD50E12D260}">
            <x14:iconSet iconSet="3Flags" custom="1">
              <x14:cfvo type="percent">
                <xm:f>0</xm:f>
              </x14:cfvo>
              <x14:cfvo type="num">
                <xm:f>0</xm:f>
              </x14:cfvo>
              <x14:cfvo type="num">
                <xm:f>0</xm:f>
              </x14:cfvo>
              <x14:cfIcon iconSet="3Flags" iconId="0"/>
              <x14:cfIcon iconSet="NoIcons" iconId="0"/>
              <x14:cfIcon iconSet="NoIcons" iconId="0"/>
            </x14:iconSet>
          </x14:cfRule>
          <xm:sqref>G3:G5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autoPageBreaks="0" fitToPage="1"/>
  </sheetPr>
  <dimension ref="A1:G18"/>
  <sheetViews>
    <sheetView showGridLines="0" zoomScaleNormal="100" workbookViewId="0">
      <selection activeCell="B2" sqref="B2:E2"/>
    </sheetView>
  </sheetViews>
  <sheetFormatPr defaultColWidth="9" defaultRowHeight="30" customHeight="1" x14ac:dyDescent="0.5"/>
  <cols>
    <col min="1" max="1" width="4.08984375" customWidth="1"/>
    <col min="2" max="2" width="29.08984375" customWidth="1"/>
    <col min="3" max="3" width="19" customWidth="1"/>
    <col min="4" max="4" width="18.81640625" customWidth="1"/>
    <col min="5" max="5" width="18" hidden="1" customWidth="1"/>
    <col min="6" max="6" width="19" customWidth="1"/>
    <col min="7" max="8" width="4.08984375" customWidth="1"/>
  </cols>
  <sheetData>
    <row r="1" spans="1:7" ht="31.5" customHeight="1" x14ac:dyDescent="0.65">
      <c r="A1" s="12"/>
      <c r="B1" s="43" t="s">
        <v>12</v>
      </c>
      <c r="C1" s="43"/>
      <c r="D1" s="13"/>
      <c r="E1" s="14" t="s">
        <v>13</v>
      </c>
      <c r="F1" s="36" t="s">
        <v>13</v>
      </c>
      <c r="G1" s="10"/>
    </row>
    <row r="2" spans="1:7" ht="42" customHeight="1" x14ac:dyDescent="0.5">
      <c r="A2" s="12"/>
      <c r="B2" s="44" t="s">
        <v>19</v>
      </c>
      <c r="C2" s="45"/>
      <c r="D2" s="45"/>
      <c r="E2" s="45"/>
      <c r="F2" s="7"/>
      <c r="G2" s="11"/>
    </row>
    <row r="3" spans="1:7" ht="15" customHeight="1" x14ac:dyDescent="0.5">
      <c r="A3" s="15"/>
      <c r="B3" s="15"/>
      <c r="C3" s="15"/>
      <c r="D3" s="15"/>
      <c r="E3" s="15"/>
      <c r="F3" s="15"/>
      <c r="G3" s="19"/>
    </row>
    <row r="4" spans="1:7" ht="30" customHeight="1" x14ac:dyDescent="0.5">
      <c r="A4" s="17"/>
      <c r="B4" s="34" t="s">
        <v>7</v>
      </c>
      <c r="C4" s="28" t="s">
        <v>3</v>
      </c>
      <c r="D4" s="28" t="s">
        <v>4</v>
      </c>
      <c r="E4" s="28" t="s">
        <v>6</v>
      </c>
      <c r="F4" s="28" t="s">
        <v>5</v>
      </c>
      <c r="G4" s="20"/>
    </row>
    <row r="5" spans="1:7" ht="30" customHeight="1" x14ac:dyDescent="0.5">
      <c r="A5" s="15"/>
      <c r="B5" s="26" t="s">
        <v>22</v>
      </c>
      <c r="C5">
        <v>0</v>
      </c>
      <c r="D5">
        <v>0</v>
      </c>
      <c r="E5">
        <f>PersonnelExpenses[[#This Row],[ACTUAL]]+(10^-6)*ROW(PersonnelExpenses[[#This Row],[ACTUAL]])</f>
        <v>4.9999999999999996E-6</v>
      </c>
      <c r="F5">
        <f>PersonnelExpenses[[#This Row],[ESTIMATED]]-PersonnelExpenses[[#This Row],[ACTUAL]]</f>
        <v>0</v>
      </c>
      <c r="G5" s="16"/>
    </row>
    <row r="6" spans="1:7" ht="30" customHeight="1" x14ac:dyDescent="0.5">
      <c r="A6" s="15"/>
      <c r="B6" s="26" t="s">
        <v>20</v>
      </c>
      <c r="C6">
        <v>0</v>
      </c>
      <c r="D6">
        <v>0</v>
      </c>
      <c r="E6">
        <f>PersonnelExpenses[[#This Row],[ACTUAL]]+(10^-6)*ROW(PersonnelExpenses[[#This Row],[ACTUAL]])</f>
        <v>6.0000000000000002E-6</v>
      </c>
      <c r="F6">
        <f>PersonnelExpenses[[#This Row],[ESTIMATED]]-PersonnelExpenses[[#This Row],[ACTUAL]]</f>
        <v>0</v>
      </c>
      <c r="G6" s="16"/>
    </row>
    <row r="7" spans="1:7" ht="30" customHeight="1" x14ac:dyDescent="0.5">
      <c r="A7" s="15"/>
      <c r="B7" s="37" t="s">
        <v>10</v>
      </c>
      <c r="C7">
        <f>SUBTOTAL(109,PersonnelExpenses[ESTIMATED])</f>
        <v>0</v>
      </c>
      <c r="D7" t="s">
        <v>21</v>
      </c>
      <c r="E7" s="33"/>
      <c r="F7">
        <f>SUBTOTAL(109,PersonnelExpenses[DIFFERENCE])</f>
        <v>0</v>
      </c>
      <c r="G7" s="18"/>
    </row>
    <row r="18" spans="6:6" ht="30" customHeight="1" x14ac:dyDescent="0.5">
      <c r="F18" t="s">
        <v>14</v>
      </c>
    </row>
  </sheetData>
  <sheetProtection insertColumns="0" insertRows="0" deleteColumns="0" deleteRows="0" selectLockedCells="1" autoFilter="0"/>
  <dataConsolidate/>
  <mergeCells count="2">
    <mergeCell ref="B1:C1"/>
    <mergeCell ref="B2:E2"/>
  </mergeCells>
  <dataValidations count="10">
    <dataValidation allowBlank="1" showInputMessage="1" showErrorMessage="1" errorTitle="ALERT" error="This cell is automatically populated and should not be overwitten. Overwriting this cell would break calculations in this worksheet." sqref="F5:F6" xr:uid="{00000000-0002-0000-0200-000000000000}"/>
    <dataValidation type="custom" allowBlank="1" showInputMessage="1" showErrorMessage="1" errorTitle="ALERT" error="This cell is automatically populated and should not be overwitten. Overwriting this cell would break calculations in this worksheet." sqref="G5:G6" xr:uid="{00000000-0002-0000-0200-000001000000}">
      <formula1>LEN(G5)=""</formula1>
    </dataValidation>
    <dataValidation allowBlank="1" showInputMessage="1" showErrorMessage="1" prompt="Enter Personnel Expenses in this column under this heading. Use heading filters to find specific entries" sqref="B4" xr:uid="{00000000-0002-0000-0200-000002000000}"/>
    <dataValidation allowBlank="1" showInputMessage="1" showErrorMessage="1" prompt="Enter Estimated amount in this column under this heading" sqref="C4" xr:uid="{00000000-0002-0000-0200-000003000000}"/>
    <dataValidation allowBlank="1" showInputMessage="1" showErrorMessage="1" prompt="Enter Actual amount in this column under this heading" sqref="D4" xr:uid="{00000000-0002-0000-0200-000004000000}"/>
    <dataValidation allowBlank="1" showInputMessage="1" showErrorMessage="1" prompt="Difference of Estimated and Actual Personnel Expenses is automatically calculated in this column under this heading" sqref="F4" xr:uid="{00000000-0002-0000-0200-000005000000}"/>
    <dataValidation allowBlank="1" showInputMessage="1" showErrorMessage="1" prompt="Create a Monthly Business Budget in this workbook. Overview is in this worksheet. Enter Income details in Monthly Income, Personnel, and Operating Expenses in respective worksheets" sqref="A1" xr:uid="{00000000-0002-0000-0200-000006000000}"/>
    <dataValidation allowBlank="1" showInputMessage="1" showErrorMessage="1" prompt="Enter Company Name in this cell" sqref="B1" xr:uid="{00000000-0002-0000-0200-000007000000}"/>
    <dataValidation allowBlank="1" showInputMessage="1" showErrorMessage="1" prompt="Title of this worksheet is in this cell. Enter Date in cell F1. Budget Totals are automatically calculated in Totals table starting in cell B4" sqref="B2:E2" xr:uid="{BBC7C218-DB21-48C9-8354-23A33599BF73}"/>
    <dataValidation allowBlank="1" showInputMessage="1" showErrorMessage="1" prompt="Enter Date in this cell" sqref="F1" xr:uid="{2B1174DB-4877-43F4-8722-2B00610EB364}"/>
  </dataValidations>
  <printOptions horizontalCentered="1"/>
  <pageMargins left="0.25" right="0.25" top="0.25" bottom="0.25" header="0" footer="0"/>
  <pageSetup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0" id="{A05D47DE-DAEF-437E-AEB3-B330BDE5B980}">
            <x14:iconSet iconSet="3Flags" custom="1">
              <x14:cfvo type="percent">
                <xm:f>0</xm:f>
              </x14:cfvo>
              <x14:cfvo type="num">
                <xm:f>0</xm:f>
              </x14:cfvo>
              <x14:cfvo type="num">
                <xm:f>0</xm:f>
              </x14:cfvo>
              <x14:cfIcon iconSet="3Flags" iconId="0"/>
              <x14:cfIcon iconSet="NoIcons" iconId="0"/>
              <x14:cfIcon iconSet="NoIcons" iconId="0"/>
            </x14:iconSet>
          </x14:cfRule>
          <xm:sqref>G5:G6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autoPageBreaks="0" fitToPage="1"/>
  </sheetPr>
  <dimension ref="A1:K12"/>
  <sheetViews>
    <sheetView showGridLines="0" tabSelected="1" zoomScaleNormal="100" workbookViewId="0">
      <selection activeCell="K5" sqref="K5"/>
    </sheetView>
  </sheetViews>
  <sheetFormatPr defaultColWidth="9" defaultRowHeight="30" customHeight="1" x14ac:dyDescent="0.5"/>
  <cols>
    <col min="1" max="1" width="4.08984375" customWidth="1"/>
    <col min="2" max="2" width="33.453125" customWidth="1"/>
    <col min="3" max="3" width="19" customWidth="1"/>
    <col min="4" max="4" width="18.81640625" customWidth="1"/>
    <col min="5" max="5" width="21.81640625" hidden="1" customWidth="1"/>
    <col min="6" max="6" width="19" customWidth="1"/>
    <col min="7" max="8" width="4.08984375" customWidth="1"/>
  </cols>
  <sheetData>
    <row r="1" spans="1:11" ht="31.5" customHeight="1" x14ac:dyDescent="0.65">
      <c r="A1" s="12"/>
      <c r="B1" s="43" t="s">
        <v>26</v>
      </c>
      <c r="C1" s="43"/>
      <c r="D1" s="13"/>
      <c r="E1" s="14" t="s">
        <v>13</v>
      </c>
      <c r="F1" s="36" t="s">
        <v>13</v>
      </c>
      <c r="G1" s="10"/>
    </row>
    <row r="2" spans="1:11" ht="42" customHeight="1" x14ac:dyDescent="0.5">
      <c r="A2" s="12"/>
      <c r="B2" s="44" t="s">
        <v>27</v>
      </c>
      <c r="C2" s="45"/>
      <c r="D2" s="45"/>
      <c r="E2" s="45"/>
      <c r="F2" s="7"/>
      <c r="G2" s="11"/>
    </row>
    <row r="3" spans="1:11" ht="70.5" customHeight="1" x14ac:dyDescent="0.5">
      <c r="A3" s="12"/>
      <c r="B3" s="46" t="s">
        <v>31</v>
      </c>
      <c r="C3" s="46"/>
      <c r="D3" s="46"/>
      <c r="E3" s="46"/>
      <c r="F3" s="46"/>
      <c r="G3" s="46"/>
    </row>
    <row r="4" spans="1:11" ht="15" customHeight="1" x14ac:dyDescent="0.5">
      <c r="A4" s="15"/>
      <c r="B4" s="15"/>
      <c r="C4" s="15"/>
      <c r="D4" s="15"/>
      <c r="E4" s="15"/>
      <c r="F4" s="15"/>
      <c r="G4" s="19"/>
    </row>
    <row r="5" spans="1:11" ht="30" customHeight="1" x14ac:dyDescent="0.5">
      <c r="A5" s="15"/>
      <c r="B5" s="34" t="s">
        <v>28</v>
      </c>
      <c r="C5" s="28" t="s">
        <v>3</v>
      </c>
      <c r="D5" s="28" t="s">
        <v>4</v>
      </c>
      <c r="E5" s="28" t="s">
        <v>6</v>
      </c>
      <c r="F5" s="28" t="s">
        <v>5</v>
      </c>
      <c r="G5" s="21"/>
    </row>
    <row r="6" spans="1:11" ht="30" customHeight="1" x14ac:dyDescent="0.5">
      <c r="A6" s="15"/>
      <c r="B6" s="26" t="s">
        <v>29</v>
      </c>
      <c r="C6">
        <v>0</v>
      </c>
      <c r="D6">
        <v>0</v>
      </c>
      <c r="E6">
        <f>OperatingExpenses[[#This Row],[ACTUAL]]+(10^-6)*ROW(OperatingExpenses[[#This Row],[ACTUAL]])</f>
        <v>6.0000000000000002E-6</v>
      </c>
      <c r="F6">
        <f>OperatingExpenses[[#This Row],[ESTIMATED]]-OperatingExpenses[[#This Row],[ACTUAL]]</f>
        <v>0</v>
      </c>
      <c r="G6" s="16"/>
    </row>
    <row r="7" spans="1:11" ht="30" customHeight="1" x14ac:dyDescent="0.5">
      <c r="A7" s="15"/>
      <c r="B7" s="26" t="s">
        <v>23</v>
      </c>
      <c r="C7">
        <v>0</v>
      </c>
      <c r="D7">
        <v>0</v>
      </c>
      <c r="E7">
        <f>OperatingExpenses[[#This Row],[ACTUAL]]+(10^-6)*ROW(OperatingExpenses[[#This Row],[ACTUAL]])</f>
        <v>6.9999999999999999E-6</v>
      </c>
      <c r="F7">
        <f>OperatingExpenses[[#This Row],[ESTIMATED]]-OperatingExpenses[[#This Row],[ACTUAL]]</f>
        <v>0</v>
      </c>
      <c r="G7" s="16"/>
    </row>
    <row r="8" spans="1:11" ht="30" customHeight="1" x14ac:dyDescent="0.5">
      <c r="A8" s="15"/>
      <c r="B8" s="26" t="s">
        <v>30</v>
      </c>
      <c r="C8">
        <v>0</v>
      </c>
      <c r="D8">
        <v>0</v>
      </c>
      <c r="E8">
        <f>OperatingExpenses[[#This Row],[ACTUAL]]+(10^-6)*ROW(OperatingExpenses[[#This Row],[ACTUAL]])</f>
        <v>7.9999999999999996E-6</v>
      </c>
      <c r="F8">
        <f>OperatingExpenses[[#This Row],[ESTIMATED]]-OperatingExpenses[[#This Row],[ACTUAL]]</f>
        <v>0</v>
      </c>
      <c r="G8" s="16"/>
    </row>
    <row r="9" spans="1:11" ht="30" customHeight="1" x14ac:dyDescent="0.5">
      <c r="A9" s="15"/>
      <c r="B9" s="26" t="s">
        <v>1</v>
      </c>
      <c r="C9">
        <v>0</v>
      </c>
      <c r="D9">
        <v>0</v>
      </c>
      <c r="E9">
        <f>OperatingExpenses[[#This Row],[ACTUAL]]+(10^-6)*ROW(OperatingExpenses[[#This Row],[ACTUAL]])</f>
        <v>9.0000000000000002E-6</v>
      </c>
      <c r="F9">
        <f>OperatingExpenses[[#This Row],[ESTIMATED]]-OperatingExpenses[[#This Row],[ACTUAL]]</f>
        <v>0</v>
      </c>
      <c r="G9" s="16"/>
    </row>
    <row r="10" spans="1:11" ht="30" customHeight="1" x14ac:dyDescent="0.5">
      <c r="A10" s="15"/>
      <c r="B10" s="26" t="s">
        <v>32</v>
      </c>
      <c r="C10">
        <v>0</v>
      </c>
      <c r="D10">
        <v>0</v>
      </c>
      <c r="E10">
        <f>OperatingExpenses[[#This Row],[ACTUAL]]+(10^-6)*ROW(OperatingExpenses[[#This Row],[ACTUAL]])</f>
        <v>9.9999999999999991E-6</v>
      </c>
      <c r="F10">
        <f>OperatingExpenses[[#This Row],[ESTIMATED]]-OperatingExpenses[[#This Row],[ACTUAL]]</f>
        <v>0</v>
      </c>
      <c r="G10" s="16"/>
      <c r="K10" t="s">
        <v>14</v>
      </c>
    </row>
    <row r="11" spans="1:11" ht="30" customHeight="1" x14ac:dyDescent="0.5">
      <c r="A11" s="15"/>
      <c r="B11" s="26" t="s">
        <v>0</v>
      </c>
      <c r="C11">
        <v>0</v>
      </c>
      <c r="D11">
        <v>0</v>
      </c>
      <c r="E11">
        <f>OperatingExpenses[[#This Row],[ACTUAL]]+(10^-6)*ROW(OperatingExpenses[[#This Row],[ACTUAL]])</f>
        <v>1.1E-5</v>
      </c>
      <c r="F11">
        <f>OperatingExpenses[[#This Row],[ESTIMATED]]-OperatingExpenses[[#This Row],[ACTUAL]]</f>
        <v>0</v>
      </c>
      <c r="G11" s="16"/>
    </row>
    <row r="12" spans="1:11" ht="30" customHeight="1" x14ac:dyDescent="0.5">
      <c r="A12" s="15"/>
      <c r="B12" s="29" t="s">
        <v>11</v>
      </c>
      <c r="C12">
        <f>SUBTOTAL(109,OperatingExpenses[ESTIMATED])</f>
        <v>0</v>
      </c>
      <c r="D12" t="s">
        <v>21</v>
      </c>
      <c r="F12">
        <f>SUBTOTAL(109,OperatingExpenses[DIFFERENCE])</f>
        <v>0</v>
      </c>
      <c r="G12" s="18"/>
    </row>
  </sheetData>
  <sheetProtection insertColumns="0" insertRows="0" deleteColumns="0" deleteRows="0" selectLockedCells="1" autoFilter="0"/>
  <dataConsolidate/>
  <mergeCells count="3">
    <mergeCell ref="B1:C1"/>
    <mergeCell ref="B2:E2"/>
    <mergeCell ref="B3:G3"/>
  </mergeCells>
  <conditionalFormatting sqref="F12">
    <cfRule type="cellIs" dxfId="1" priority="1" operator="lessThan">
      <formula>0</formula>
    </cfRule>
  </conditionalFormatting>
  <dataValidations count="10">
    <dataValidation allowBlank="1" showInputMessage="1" showErrorMessage="1" prompt="Enter Operating Expenses in this column under this heading. Use heading filters to find specific entries" sqref="B5" xr:uid="{00000000-0002-0000-0300-000002000000}"/>
    <dataValidation allowBlank="1" showInputMessage="1" showErrorMessage="1" prompt="Enter Estimated amount in this column under this heading" sqref="C5" xr:uid="{00000000-0002-0000-0300-000003000000}"/>
    <dataValidation allowBlank="1" showInputMessage="1" showErrorMessage="1" prompt="Enter Actual amount in this column under this heading" sqref="D5" xr:uid="{00000000-0002-0000-0300-000004000000}"/>
    <dataValidation allowBlank="1" showInputMessage="1" showErrorMessage="1" prompt="Difference of Estimated and Actual Operating Expenses is automatically calculated in this column under this heading" sqref="F5" xr:uid="{00000000-0002-0000-0300-000005000000}"/>
    <dataValidation allowBlank="1" showInputMessage="1" showErrorMessage="1" prompt="Enter Company Name in this cell" sqref="B1" xr:uid="{00000000-0002-0000-0300-000008000000}"/>
    <dataValidation allowBlank="1" showInputMessage="1" showErrorMessage="1" prompt="Create a Monthly Business Budget in this workbook. Overview is in this worksheet. Enter Income details in Monthly Income, Personnel, and Operating Expenses in respective worksheets" sqref="A1" xr:uid="{00000000-0002-0000-0300-000009000000}"/>
    <dataValidation allowBlank="1" showInputMessage="1" showErrorMessage="1" prompt="Title of this worksheet is in this cell. Enter Date in cell F1. Budget Totals are automatically calculated in Totals table starting in cell B4" sqref="B2:B3 C2:E2" xr:uid="{8C5D0F6F-AB73-4D3D-9A4D-B1A904E708B7}"/>
    <dataValidation allowBlank="1" showInputMessage="1" showErrorMessage="1" prompt="Enter Date in this cell" sqref="F1" xr:uid="{3CB43426-68E9-477E-8175-B949C18740F7}"/>
    <dataValidation type="custom" allowBlank="1" showInputMessage="1" showErrorMessage="1" errorTitle="ALERT" error="This cell is automatically populated and should not be overwitten. Overwriting this cell would break calculations in this worksheet." sqref="G6:G11" xr:uid="{00000000-0002-0000-0300-000000000000}">
      <formula1>LEN(G6)=""</formula1>
    </dataValidation>
    <dataValidation allowBlank="1" showInputMessage="1" showErrorMessage="1" errorTitle="ALERT" error="This cell is automatically populated and should not be overwitten. Overwriting this cell would break calculations in this worksheet." sqref="F6:F11" xr:uid="{00000000-0002-0000-0300-000001000000}"/>
  </dataValidations>
  <printOptions horizontalCentered="1"/>
  <pageMargins left="0.25" right="0.25" top="0.25" bottom="0.25" header="0" footer="0"/>
  <pageSetup scale="83"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2" id="{E8DFEDF7-DD2B-4BDC-AEAC-141B22E8ECA0}">
            <x14:iconSet iconSet="3Flags" custom="1">
              <x14:cfvo type="percent">
                <xm:f>0</xm:f>
              </x14:cfvo>
              <x14:cfvo type="num">
                <xm:f>0</xm:f>
              </x14:cfvo>
              <x14:cfvo type="num">
                <xm:f>0</xm:f>
              </x14:cfvo>
              <x14:cfIcon iconSet="3Flags" iconId="0"/>
              <x14:cfIcon iconSet="NoIcons" iconId="0"/>
              <x14:cfIcon iconSet="NoIcons" iconId="0"/>
            </x14:iconSet>
          </x14:cfRule>
          <xm:sqref>G6:G11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bef2098a-378d-4cfe-9eea-5f7253fbac1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6A0442ED798A4BBE5950ED85E87C0E" ma:contentTypeVersion="13" ma:contentTypeDescription="Create a new document." ma:contentTypeScope="" ma:versionID="6eea42b702c68eceea9fe99016316391">
  <xsd:schema xmlns:xsd="http://www.w3.org/2001/XMLSchema" xmlns:xs="http://www.w3.org/2001/XMLSchema" xmlns:p="http://schemas.microsoft.com/office/2006/metadata/properties" xmlns:ns3="bef2098a-378d-4cfe-9eea-5f7253fbac1f" xmlns:ns4="5d34d389-f278-403e-a2a8-ee8cb8c6f7a5" targetNamespace="http://schemas.microsoft.com/office/2006/metadata/properties" ma:root="true" ma:fieldsID="dd30fc3c450b90eaf044d9846b03cbb8" ns3:_="" ns4:_="">
    <xsd:import namespace="bef2098a-378d-4cfe-9eea-5f7253fbac1f"/>
    <xsd:import namespace="5d34d389-f278-403e-a2a8-ee8cb8c6f7a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f2098a-378d-4cfe-9eea-5f7253fbac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d34d389-f278-403e-a2a8-ee8cb8c6f7a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02DA9D-264D-4536-9EDB-5249BC551BBF}">
  <ds:schemaRefs>
    <ds:schemaRef ds:uri="http://schemas.microsoft.com/sharepoint/v3/contenttype/forms"/>
  </ds:schemaRefs>
</ds:datastoreItem>
</file>

<file path=customXml/itemProps2.xml><?xml version="1.0" encoding="utf-8"?>
<ds:datastoreItem xmlns:ds="http://schemas.openxmlformats.org/officeDocument/2006/customXml" ds:itemID="{76E12ACC-2080-40CC-8717-FF232AAEE988}">
  <ds:schemaRefs>
    <ds:schemaRef ds:uri="http://schemas.microsoft.com/office/2006/documentManagement/types"/>
    <ds:schemaRef ds:uri="5d34d389-f278-403e-a2a8-ee8cb8c6f7a5"/>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bef2098a-378d-4cfe-9eea-5f7253fbac1f"/>
    <ds:schemaRef ds:uri="http://www.w3.org/XML/1998/namespace"/>
    <ds:schemaRef ds:uri="http://purl.org/dc/dcmitype/"/>
  </ds:schemaRefs>
</ds:datastoreItem>
</file>

<file path=customXml/itemProps3.xml><?xml version="1.0" encoding="utf-8"?>
<ds:datastoreItem xmlns:ds="http://schemas.openxmlformats.org/officeDocument/2006/customXml" ds:itemID="{A818077D-53D9-4272-8CD9-51E88B6021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f2098a-378d-4cfe-9eea-5f7253fbac1f"/>
    <ds:schemaRef ds:uri="5d34d389-f278-403e-a2a8-ee8cb8c6f7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TM23032109</Template>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Budget Summary</vt:lpstr>
      <vt:lpstr>Award</vt:lpstr>
      <vt:lpstr>Personnel Expenses</vt:lpstr>
      <vt:lpstr>Operating Expenses</vt:lpstr>
      <vt:lpstr>BUDGET_Title</vt:lpstr>
      <vt:lpstr>ColumnTitle1</vt:lpstr>
      <vt:lpstr>COMPANY_NAME</vt:lpstr>
      <vt:lpstr>Award!Print_Titles</vt:lpstr>
      <vt:lpstr>'Operating Expenses'!Print_Titles</vt:lpstr>
      <vt:lpstr>'Personnel Expenses'!Print_Titles</vt:lpstr>
      <vt:lpstr>Title2</vt:lpstr>
      <vt:lpstr>Title3</vt:lpstr>
      <vt:lpstr>Title4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2019-06-20T07:28:43Z</dcterms:created>
  <dcterms:modified xsi:type="dcterms:W3CDTF">2021-08-27T12:46:17Z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0x010100F56A0442ED798A4BBE5950ED85E87C0E</vt:lpwstr>
  </property>
</Properties>
</file>